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 activeTab="2"/>
  </bookViews>
  <sheets>
    <sheet name="2015 - 16" sheetId="1" r:id="rId1"/>
    <sheet name="2016 - 17" sheetId="2" r:id="rId2"/>
    <sheet name="2017 - 18" sheetId="3" r:id="rId3"/>
  </sheets>
  <calcPr calcId="145621"/>
</workbook>
</file>

<file path=xl/calcChain.xml><?xml version="1.0" encoding="utf-8"?>
<calcChain xmlns="http://schemas.openxmlformats.org/spreadsheetml/2006/main">
  <c r="F225" i="3" l="1"/>
  <c r="F126" i="3"/>
  <c r="F57" i="3"/>
  <c r="E55" i="3"/>
  <c r="F51" i="3"/>
  <c r="E51" i="3"/>
  <c r="F48" i="3"/>
  <c r="F46" i="3"/>
  <c r="E34" i="3"/>
  <c r="F32" i="3"/>
  <c r="E13" i="3"/>
  <c r="F63" i="3" l="1"/>
  <c r="F104" i="2" l="1"/>
  <c r="F65" i="2"/>
  <c r="F59" i="2"/>
  <c r="F46" i="2"/>
  <c r="F37" i="2"/>
  <c r="E32" i="2"/>
  <c r="F27" i="2"/>
  <c r="F17" i="2"/>
  <c r="F6" i="2"/>
  <c r="F4" i="2"/>
  <c r="F41" i="2" l="1"/>
  <c r="F106" i="2"/>
  <c r="F47" i="1" l="1"/>
  <c r="F46" i="1"/>
  <c r="F34" i="1"/>
  <c r="F21" i="1"/>
  <c r="F20" i="1"/>
  <c r="F19" i="1"/>
  <c r="F8" i="1"/>
  <c r="F5" i="1"/>
  <c r="F71" i="1" l="1"/>
  <c r="F27" i="1"/>
</calcChain>
</file>

<file path=xl/sharedStrings.xml><?xml version="1.0" encoding="utf-8"?>
<sst xmlns="http://schemas.openxmlformats.org/spreadsheetml/2006/main" count="796" uniqueCount="434">
  <si>
    <t>Scholarship Details for the year 2015 - 16</t>
  </si>
  <si>
    <t>S.No.</t>
  </si>
  <si>
    <t>Name of the Trust Referred</t>
  </si>
  <si>
    <t>Name of the Students</t>
  </si>
  <si>
    <t>Classes</t>
  </si>
  <si>
    <t xml:space="preserve"> Amount disbursed</t>
  </si>
  <si>
    <t>Total Amount</t>
  </si>
  <si>
    <t>Dr. Dakshinamoorthy &amp; Family Educational Scholarship</t>
  </si>
  <si>
    <t>G. Manju</t>
  </si>
  <si>
    <t>B.E</t>
  </si>
  <si>
    <t>R. Tamilselvi</t>
  </si>
  <si>
    <t>B.Com</t>
  </si>
  <si>
    <t>T. Rohini</t>
  </si>
  <si>
    <t>B.A</t>
  </si>
  <si>
    <t>Arumugam and Gurunatha Mudaliar Memorial Educational Trust</t>
  </si>
  <si>
    <t>P. Karthikraja</t>
  </si>
  <si>
    <t>B.E. (Automobile Engineering)</t>
  </si>
  <si>
    <t>K. Ruthraapathi</t>
  </si>
  <si>
    <t>B.E. (Mechanical Engineering)</t>
  </si>
  <si>
    <t>K. Janarthan</t>
  </si>
  <si>
    <t>M.E. (Mechnanical Engineering)</t>
  </si>
  <si>
    <t>L.Yuvarani</t>
  </si>
  <si>
    <t>M.Com</t>
  </si>
  <si>
    <t>A. Mohanraj</t>
  </si>
  <si>
    <t>B.E. (Electrical and Electronics Engineering)</t>
  </si>
  <si>
    <t>P. Arun Balaji</t>
  </si>
  <si>
    <t>V. Tamilarasi</t>
  </si>
  <si>
    <t>B.E (Computer Science)</t>
  </si>
  <si>
    <t>M.R. Ithayaraj</t>
  </si>
  <si>
    <t>MBBS</t>
  </si>
  <si>
    <t>A.C. Harini</t>
  </si>
  <si>
    <t>B.E (ECE)</t>
  </si>
  <si>
    <t>V. Vinith</t>
  </si>
  <si>
    <t>K. Ravikumar</t>
  </si>
  <si>
    <t>CM Educational Assistance and Rural Development Trust Project</t>
  </si>
  <si>
    <t>P. Vijayalakshmi</t>
  </si>
  <si>
    <t>MSC</t>
  </si>
  <si>
    <t>Vaithilingam Parasakthi Elamathi Trust</t>
  </si>
  <si>
    <t>V. Raja</t>
  </si>
  <si>
    <t>Stanley Alumni Scholarship</t>
  </si>
  <si>
    <t>M. Gayathiri</t>
  </si>
  <si>
    <t>Bharathiyar Arakatalai</t>
  </si>
  <si>
    <t>V. Sivaprasath</t>
  </si>
  <si>
    <t>Mahalakshmi &amp; Muthuramalingam Chairtable Trust</t>
  </si>
  <si>
    <t>V.Ajithkumar</t>
  </si>
  <si>
    <t>B.E.</t>
  </si>
  <si>
    <t>GHSS Thennilai Scholarship Fund</t>
  </si>
  <si>
    <t>R. Gopinath</t>
  </si>
  <si>
    <t>B.E (EEE)</t>
  </si>
  <si>
    <t>Nagarathina Karunanandam Memorial Scholarship</t>
  </si>
  <si>
    <t>S. Sathish Raja</t>
  </si>
  <si>
    <t>Diploma in Mechanical Engineering</t>
  </si>
  <si>
    <t>TNF Inc. TN Chapter</t>
  </si>
  <si>
    <t>P. Senthilkumar</t>
  </si>
  <si>
    <t>Diploma</t>
  </si>
  <si>
    <t>Total</t>
  </si>
  <si>
    <t>College students</t>
  </si>
  <si>
    <t>School Students</t>
  </si>
  <si>
    <t>K. Poovizhiselvi</t>
  </si>
  <si>
    <t>12th</t>
  </si>
  <si>
    <t>K. Ramya</t>
  </si>
  <si>
    <t>E. Amuthavalli</t>
  </si>
  <si>
    <t>S. Vasavirani</t>
  </si>
  <si>
    <t>K. Prabu</t>
  </si>
  <si>
    <t>K. Gomathi</t>
  </si>
  <si>
    <t>B. Sankar</t>
  </si>
  <si>
    <t>K. Maheswari</t>
  </si>
  <si>
    <t>R. Poongothai</t>
  </si>
  <si>
    <t>C. Jeevitha</t>
  </si>
  <si>
    <t>10th</t>
  </si>
  <si>
    <t>S. Shenbagapriya</t>
  </si>
  <si>
    <t>P. Kalaiselvi</t>
  </si>
  <si>
    <t xml:space="preserve">VTK Memorial Scholarship Fund </t>
  </si>
  <si>
    <t>V. Kavya</t>
  </si>
  <si>
    <t>V. Meena</t>
  </si>
  <si>
    <t>S. Menaka</t>
  </si>
  <si>
    <t>J. Nagajothi</t>
  </si>
  <si>
    <t>R. Shanmugapriya</t>
  </si>
  <si>
    <t>Mother India Nursery and Primary School</t>
  </si>
  <si>
    <t>K. Dhivan</t>
  </si>
  <si>
    <t>2nd STD</t>
  </si>
  <si>
    <t>R. Sivanesan</t>
  </si>
  <si>
    <t>5th STD</t>
  </si>
  <si>
    <t>R. Iswarya</t>
  </si>
  <si>
    <t>4th STD</t>
  </si>
  <si>
    <t>M. Gowtham</t>
  </si>
  <si>
    <t>S. Srikaviya</t>
  </si>
  <si>
    <t>UKG</t>
  </si>
  <si>
    <t>R. Ganga</t>
  </si>
  <si>
    <t>A. Belsiya</t>
  </si>
  <si>
    <t>3rd STD</t>
  </si>
  <si>
    <t>J. Sheck Abdullah</t>
  </si>
  <si>
    <t>R. Madhan</t>
  </si>
  <si>
    <t>S. Alant Lindo</t>
  </si>
  <si>
    <t>M. Mohamed</t>
  </si>
  <si>
    <t>M. Durakeswaran</t>
  </si>
  <si>
    <t>S. Sathish</t>
  </si>
  <si>
    <t>S. Santhosh</t>
  </si>
  <si>
    <t>M. Preethi</t>
  </si>
  <si>
    <t>LKG</t>
  </si>
  <si>
    <t>B. Vetriselvan</t>
  </si>
  <si>
    <t>M. Narumugai</t>
  </si>
  <si>
    <t>1st STD</t>
  </si>
  <si>
    <t>S. Sivapreethy</t>
  </si>
  <si>
    <t>Kavignar S. Karunanandam Memorial Scholarship</t>
  </si>
  <si>
    <t>T. Sangeetha</t>
  </si>
  <si>
    <t>12th STD</t>
  </si>
  <si>
    <t>Scholarship Details for the year 2016 - 17</t>
  </si>
  <si>
    <t>S. Ragu</t>
  </si>
  <si>
    <t>Diploma in Civil Engineering</t>
  </si>
  <si>
    <t>S. Umabharathi</t>
  </si>
  <si>
    <t>S. Naveenkumar</t>
  </si>
  <si>
    <t>S. Dinesh</t>
  </si>
  <si>
    <t>B.E (Civil Engineering)</t>
  </si>
  <si>
    <t>L. Bharathi Priya</t>
  </si>
  <si>
    <t>M.Phil</t>
  </si>
  <si>
    <t>T. Vaishnavi</t>
  </si>
  <si>
    <t>B.E. (Instrumentation and Control Engineering)</t>
  </si>
  <si>
    <t>V. Kowsalya</t>
  </si>
  <si>
    <t>B.E. (Electronics communication Engineering)</t>
  </si>
  <si>
    <t>K. Manikandan</t>
  </si>
  <si>
    <t>BBA</t>
  </si>
  <si>
    <t>K. Vimala</t>
  </si>
  <si>
    <t>BBM</t>
  </si>
  <si>
    <t>A. Nagajothi</t>
  </si>
  <si>
    <t>P. Devi</t>
  </si>
  <si>
    <t>B.SC</t>
  </si>
  <si>
    <t>T. Jhansirani</t>
  </si>
  <si>
    <t>MA</t>
  </si>
  <si>
    <t>S. Shanmugapriya</t>
  </si>
  <si>
    <t>BSC</t>
  </si>
  <si>
    <t>R. Nanthakumar</t>
  </si>
  <si>
    <t>S. Sethuraman</t>
  </si>
  <si>
    <t>M.E.</t>
  </si>
  <si>
    <t>S. Shanmugathai</t>
  </si>
  <si>
    <t>Suniti Solomon Scholarship</t>
  </si>
  <si>
    <t>K. Gokulpriya</t>
  </si>
  <si>
    <t>A. Puratchikodi</t>
  </si>
  <si>
    <t>S. Apsara</t>
  </si>
  <si>
    <t>C. Pavithran</t>
  </si>
  <si>
    <t>P. Satheesh Kumar</t>
  </si>
  <si>
    <t>Vasantha Ravi Krishnamurthy Scholarship</t>
  </si>
  <si>
    <t>N. Pennachi</t>
  </si>
  <si>
    <t>R. Kanchana</t>
  </si>
  <si>
    <t>R.Ragavi</t>
  </si>
  <si>
    <t>A.V.Aswin</t>
  </si>
  <si>
    <t>M. Karthika</t>
  </si>
  <si>
    <t>BA</t>
  </si>
  <si>
    <t>E. Santha</t>
  </si>
  <si>
    <t>A. Saravanan</t>
  </si>
  <si>
    <t>Hotel Management</t>
  </si>
  <si>
    <t>College Students</t>
  </si>
  <si>
    <t>K. Nithya</t>
  </si>
  <si>
    <t>M. Mouleeswaran</t>
  </si>
  <si>
    <t>K. Thangamani</t>
  </si>
  <si>
    <t>B. Jothimani</t>
  </si>
  <si>
    <t>M. Kalpana</t>
  </si>
  <si>
    <t>A. Prabhakaran</t>
  </si>
  <si>
    <t>S. Geetha</t>
  </si>
  <si>
    <t>C. Kanakasundharam</t>
  </si>
  <si>
    <t>K. Akila</t>
  </si>
  <si>
    <t>E. Velumurugan</t>
  </si>
  <si>
    <t>S. Sivagiri</t>
  </si>
  <si>
    <t>M. Dharani</t>
  </si>
  <si>
    <t xml:space="preserve">Cancer Institute </t>
  </si>
  <si>
    <t>V. Sowmiya</t>
  </si>
  <si>
    <t>Subramaniam Chettiar Gurukulam Amaravathipudur</t>
  </si>
  <si>
    <t>N.Ramya</t>
  </si>
  <si>
    <t>M.Veeraiah</t>
  </si>
  <si>
    <t>T.Siva</t>
  </si>
  <si>
    <t>M.Manjula</t>
  </si>
  <si>
    <t>M.Gokula kannan</t>
  </si>
  <si>
    <t>R.Arthimeenal</t>
  </si>
  <si>
    <t>P.Karthika</t>
  </si>
  <si>
    <t>S.Kavitha</t>
  </si>
  <si>
    <t>B.Keerthena</t>
  </si>
  <si>
    <t>M.Pasanna devi</t>
  </si>
  <si>
    <t>P.Prathiusha</t>
  </si>
  <si>
    <t>R.Revathi</t>
  </si>
  <si>
    <t>V.Yogalakshmi</t>
  </si>
  <si>
    <t>P.Harishraja</t>
  </si>
  <si>
    <t>R.Uuvasri</t>
  </si>
  <si>
    <t>K.Anupriya</t>
  </si>
  <si>
    <t>S.Sagunthala</t>
  </si>
  <si>
    <t>M.Shanmuga priya</t>
  </si>
  <si>
    <t>S.Dhanush</t>
  </si>
  <si>
    <t>S.Hariharan</t>
  </si>
  <si>
    <t>C.Revathy</t>
  </si>
  <si>
    <t>G.Thirupathy</t>
  </si>
  <si>
    <t>L.Vinothkumar</t>
  </si>
  <si>
    <t>V.Veerasekar</t>
  </si>
  <si>
    <t>A.Vaishnavi</t>
  </si>
  <si>
    <t>C. Chandru</t>
  </si>
  <si>
    <r>
      <t>A.</t>
    </r>
    <r>
      <rPr>
        <sz val="7"/>
        <color rgb="FF000000"/>
        <rFont val="Times New Roman"/>
        <family val="1"/>
      </rPr>
      <t xml:space="preserve">    </t>
    </r>
    <r>
      <rPr>
        <sz val="9"/>
        <color rgb="FF000000"/>
        <rFont val="Verdana"/>
        <family val="2"/>
      </rPr>
      <t>Belsiya</t>
    </r>
  </si>
  <si>
    <t>M.Mohamed</t>
  </si>
  <si>
    <t>S. Alant lindo</t>
  </si>
  <si>
    <t>M. Durkeswaran</t>
  </si>
  <si>
    <t>J. Raghu</t>
  </si>
  <si>
    <t>P. Sobika</t>
  </si>
  <si>
    <t>R. Nivedha</t>
  </si>
  <si>
    <t>Scholarship Details for the year 2017 - 18</t>
  </si>
  <si>
    <t>P. Karthick Raja</t>
  </si>
  <si>
    <t>S. Kowsalya</t>
  </si>
  <si>
    <t>L. Yuvarani</t>
  </si>
  <si>
    <t>S. Naveen Kumar</t>
  </si>
  <si>
    <t>R. Sona</t>
  </si>
  <si>
    <t>B.Sc</t>
  </si>
  <si>
    <t>S. Deepanchakkaravarthi</t>
  </si>
  <si>
    <t>B.E. Instrumentation and control Engineering</t>
  </si>
  <si>
    <t>R. Maheswari</t>
  </si>
  <si>
    <t>MCA</t>
  </si>
  <si>
    <t>Essvee Foundation</t>
  </si>
  <si>
    <t>G.Deepa </t>
  </si>
  <si>
    <t>S.Mamtha </t>
  </si>
  <si>
    <t>Govt. Hr. Sec. School, Thennilai, Karur</t>
  </si>
  <si>
    <t>S. Subhash Chandra Bose</t>
  </si>
  <si>
    <t>Bachelor of Physiotheraphy</t>
  </si>
  <si>
    <t>C. Muruganantham</t>
  </si>
  <si>
    <t>R. Soundarya</t>
  </si>
  <si>
    <t>B.SC., B.Ed</t>
  </si>
  <si>
    <t>M. Gayathri</t>
  </si>
  <si>
    <t>S. Induja</t>
  </si>
  <si>
    <t>S. Sindhu</t>
  </si>
  <si>
    <t>N. Elavarasi</t>
  </si>
  <si>
    <t>Suniti Solomon Educational fund</t>
  </si>
  <si>
    <t xml:space="preserve">K. Gokulpriya </t>
  </si>
  <si>
    <t>National Institue of Technology, Trichy</t>
  </si>
  <si>
    <t>Shaik Naseem</t>
  </si>
  <si>
    <t>B. Tech</t>
  </si>
  <si>
    <t>K. Ashritha</t>
  </si>
  <si>
    <t>U. Sethuvinayam</t>
  </si>
  <si>
    <t>Dr. Rama P. Ramalingam</t>
  </si>
  <si>
    <t>M. V. Nilabharathi</t>
  </si>
  <si>
    <t>M. V. Anbubharathi</t>
  </si>
  <si>
    <t>Vasantha &amp; Ravi Krishnamurthy Trust</t>
  </si>
  <si>
    <t>N. Janapriya</t>
  </si>
  <si>
    <t>B.com</t>
  </si>
  <si>
    <t>A. Priyanka</t>
  </si>
  <si>
    <t>B.Ed</t>
  </si>
  <si>
    <t>R. Nandhini</t>
  </si>
  <si>
    <t>R. Haribalan</t>
  </si>
  <si>
    <t>R. Jeyasakthivel</t>
  </si>
  <si>
    <t>DME</t>
  </si>
  <si>
    <t>B. Ponlakshmi</t>
  </si>
  <si>
    <t>A Nagasaravanan</t>
  </si>
  <si>
    <t>M. Selvi</t>
  </si>
  <si>
    <t xml:space="preserve">B.SC </t>
  </si>
  <si>
    <t>S. Ganapathy</t>
  </si>
  <si>
    <t>S.S. Rajakumaran</t>
  </si>
  <si>
    <t>R. Karthikeyan</t>
  </si>
  <si>
    <t>B.CA</t>
  </si>
  <si>
    <t>M.KOKILA</t>
  </si>
  <si>
    <t>S.RAGU</t>
  </si>
  <si>
    <t>S. Alamelu</t>
  </si>
  <si>
    <t>M. Vigneshwari</t>
  </si>
  <si>
    <t>B.Tech</t>
  </si>
  <si>
    <t>P.K. Rajan Scholarship</t>
  </si>
  <si>
    <t>J. Ramanujam</t>
  </si>
  <si>
    <t>K. Priyangadevi</t>
  </si>
  <si>
    <t>Cancer Institute</t>
  </si>
  <si>
    <t>Sundararaj</t>
  </si>
  <si>
    <t>Kalvi</t>
  </si>
  <si>
    <t>Karolin</t>
  </si>
  <si>
    <t>Canada India Village Aid</t>
  </si>
  <si>
    <t>P. Sudha</t>
  </si>
  <si>
    <t>Dhanalakshmi</t>
  </si>
  <si>
    <t>Mother India Nursery &amp; Primary School</t>
  </si>
  <si>
    <t>S. Satheeshraja</t>
  </si>
  <si>
    <t>Diploma in Mechnical Engineering</t>
  </si>
  <si>
    <t>A. Sonali</t>
  </si>
  <si>
    <t>T. Aravind</t>
  </si>
  <si>
    <t>TNF TN Chapter</t>
  </si>
  <si>
    <t>V. Maheswari</t>
  </si>
  <si>
    <t>Senthilkumar Mahadevan &amp; Uma Mahadeven Trust</t>
  </si>
  <si>
    <t>K. Gowshi</t>
  </si>
  <si>
    <t>11th</t>
  </si>
  <si>
    <t>Subramaniam Chettiar Gurukulam Trust</t>
  </si>
  <si>
    <t>M.MANJULA</t>
  </si>
  <si>
    <t xml:space="preserve">XII </t>
  </si>
  <si>
    <t>R.ARTHIMEENAL</t>
  </si>
  <si>
    <t>P.KARTHIKA</t>
  </si>
  <si>
    <t>S.KAVITHA</t>
  </si>
  <si>
    <t>B.KEERTHENA</t>
  </si>
  <si>
    <t>M.PASANNA DEVI</t>
  </si>
  <si>
    <t>P.PRATHIUSHA</t>
  </si>
  <si>
    <t>R.REVATHI</t>
  </si>
  <si>
    <t>V.YOGALAKSHMI</t>
  </si>
  <si>
    <t>P.HARISHRAJA</t>
  </si>
  <si>
    <t>R.YUVASRI</t>
  </si>
  <si>
    <t>C.REVATHI</t>
  </si>
  <si>
    <t>G.THIRUPATHI</t>
  </si>
  <si>
    <t>L.VINOTHKUMAR</t>
  </si>
  <si>
    <t>P.PRIYA</t>
  </si>
  <si>
    <t>K.VALLI</t>
  </si>
  <si>
    <t xml:space="preserve">XI </t>
  </si>
  <si>
    <t>P.PANDIMEENA</t>
  </si>
  <si>
    <t>S.DEVI</t>
  </si>
  <si>
    <t>A.DEVI</t>
  </si>
  <si>
    <t>S.MAHALAKSHMI</t>
  </si>
  <si>
    <t>AR.PRIYANGA</t>
  </si>
  <si>
    <t>S.SELVARANI</t>
  </si>
  <si>
    <t>G.PERIYANAYAGI</t>
  </si>
  <si>
    <t>C.BALAJI</t>
  </si>
  <si>
    <t>K.NAVEENA</t>
  </si>
  <si>
    <t>R.NANDHINI</t>
  </si>
  <si>
    <t>S.RANJITHA</t>
  </si>
  <si>
    <t>N.ARCHANA</t>
  </si>
  <si>
    <t>G.ROSHINI</t>
  </si>
  <si>
    <t>B.ALAGAMMAI</t>
  </si>
  <si>
    <t>M.THENMOZHI</t>
  </si>
  <si>
    <t>SK.MENAKA</t>
  </si>
  <si>
    <t>S.NANDHINI</t>
  </si>
  <si>
    <t>M.ABIRAMI</t>
  </si>
  <si>
    <t>R.CHITTU</t>
  </si>
  <si>
    <t>R.KAVIYA</t>
  </si>
  <si>
    <t>S.STELLAMARY</t>
  </si>
  <si>
    <t>L.VIGNESH</t>
  </si>
  <si>
    <t>S.MALAVIKA</t>
  </si>
  <si>
    <t>M.GOKULA KANNAN</t>
  </si>
  <si>
    <t xml:space="preserve">X </t>
  </si>
  <si>
    <t>S.DHANUSH</t>
  </si>
  <si>
    <t xml:space="preserve"> IX </t>
  </si>
  <si>
    <t>S.HARIHARAN</t>
  </si>
  <si>
    <t xml:space="preserve">VII </t>
  </si>
  <si>
    <t>R.ANURADHA</t>
  </si>
  <si>
    <t xml:space="preserve">VI </t>
  </si>
  <si>
    <t>S.MANIKANDAN</t>
  </si>
  <si>
    <t>S.SOWMIYA</t>
  </si>
  <si>
    <t>R.PALANIAPPAN</t>
  </si>
  <si>
    <t xml:space="preserve">VIII </t>
  </si>
  <si>
    <t>VTK Memorial Fund</t>
  </si>
  <si>
    <t>9th</t>
  </si>
  <si>
    <t>7th</t>
  </si>
  <si>
    <t>6th</t>
  </si>
  <si>
    <t>8th</t>
  </si>
  <si>
    <t>A. Sivadarshini</t>
  </si>
  <si>
    <t>2nd</t>
  </si>
  <si>
    <t>M. Ragul</t>
  </si>
  <si>
    <t>T. Siva Jaganath</t>
  </si>
  <si>
    <t>T. Nithya</t>
  </si>
  <si>
    <t>V.SENBAGAPRIYA</t>
  </si>
  <si>
    <t>A.MOHANRAJ</t>
  </si>
  <si>
    <t>C.JEEVITHA</t>
  </si>
  <si>
    <t>B.MUTHUKUMAR</t>
  </si>
  <si>
    <t>K.INDHUMATHI</t>
  </si>
  <si>
    <t>N.MOHANRAJ</t>
  </si>
  <si>
    <t>A.KEERTHIKA</t>
  </si>
  <si>
    <t>S.KIRUTHIKA</t>
  </si>
  <si>
    <t>S.KANJANAPRIYA</t>
  </si>
  <si>
    <t>M. Suriya</t>
  </si>
  <si>
    <t>S. Ashwath</t>
  </si>
  <si>
    <t>3rd</t>
  </si>
  <si>
    <t>Govt. Girls Hr. Sec. School, Bommidi</t>
  </si>
  <si>
    <t>M. Keethiga</t>
  </si>
  <si>
    <t>S. Bavishree</t>
  </si>
  <si>
    <t>K. Bhagavathi Srilekha</t>
  </si>
  <si>
    <t>S. Iswaryadevi</t>
  </si>
  <si>
    <t>M. Thivya</t>
  </si>
  <si>
    <t>M. Ambiga</t>
  </si>
  <si>
    <t xml:space="preserve">CM Educational Assistance &amp; Rural Development </t>
  </si>
  <si>
    <t>KARUTHAPANDI M</t>
  </si>
  <si>
    <t>RAJESWARI  S</t>
  </si>
  <si>
    <t>BALAMURUGAN A</t>
  </si>
  <si>
    <t>KONDAMMAL A</t>
  </si>
  <si>
    <t>SATHYA . P</t>
  </si>
  <si>
    <t>VARUSHA D</t>
  </si>
  <si>
    <t>DIVYABARATHI.K</t>
  </si>
  <si>
    <t>NEHA . K</t>
  </si>
  <si>
    <t>S. AKASH MANI</t>
  </si>
  <si>
    <t>S. BHAVADHARANI</t>
  </si>
  <si>
    <t>4th</t>
  </si>
  <si>
    <t>M.RAJANATCHISUDAN</t>
  </si>
  <si>
    <t>B. HARINI</t>
  </si>
  <si>
    <t>S. DURHASHINI</t>
  </si>
  <si>
    <t>1st</t>
  </si>
  <si>
    <t>J. HARISH</t>
  </si>
  <si>
    <t>P. DUSHYANTH</t>
  </si>
  <si>
    <t>M. BHARKAVI</t>
  </si>
  <si>
    <t>M. HARIHARAN</t>
  </si>
  <si>
    <t>S. GOKUL</t>
  </si>
  <si>
    <t>B. DEVA</t>
  </si>
  <si>
    <t>P. YUVARAJ</t>
  </si>
  <si>
    <t>S. DINESH PANDI</t>
  </si>
  <si>
    <t>JENITHA .S</t>
  </si>
  <si>
    <t>JEGANATH . S</t>
  </si>
  <si>
    <t>5th</t>
  </si>
  <si>
    <t>AISWARYAA/GNANASEKAR</t>
  </si>
  <si>
    <t>VEDHA SREE . S</t>
  </si>
  <si>
    <t>PAVITHA . M</t>
  </si>
  <si>
    <t>PRIYA DHARSHINI . M</t>
  </si>
  <si>
    <t>TAMIL ARASI . M</t>
  </si>
  <si>
    <t>ANUSHKA . R</t>
  </si>
  <si>
    <t>BANU . M</t>
  </si>
  <si>
    <t>MUNEESWARI . S</t>
  </si>
  <si>
    <t>NENDRA SUTHAN . R</t>
  </si>
  <si>
    <t>ANNALAKSHMI . R</t>
  </si>
  <si>
    <t>RAMAN . R</t>
  </si>
  <si>
    <t>LAKSHMANAN . R</t>
  </si>
  <si>
    <t>KISHORE . P</t>
  </si>
  <si>
    <t>VISHALI .S</t>
  </si>
  <si>
    <t>VIJAYARAGAVAN . S</t>
  </si>
  <si>
    <t>ASWINBOSE . K</t>
  </si>
  <si>
    <t>KIRUTHIGA . A</t>
  </si>
  <si>
    <t>SUNDARAM . A</t>
  </si>
  <si>
    <t>ALEXPANDI . S</t>
  </si>
  <si>
    <t>HARSHA SRINITHI .R</t>
  </si>
  <si>
    <t xml:space="preserve">SATHISH KUMAR </t>
  </si>
  <si>
    <t>ALAGESWARI . S</t>
  </si>
  <si>
    <t>P. Thanga Swetha</t>
  </si>
  <si>
    <t>T. Karthika</t>
  </si>
  <si>
    <t>P. Manikandan</t>
  </si>
  <si>
    <t>T.Abitha</t>
  </si>
  <si>
    <t>S. Sarumathi</t>
  </si>
  <si>
    <t>Asvika</t>
  </si>
  <si>
    <t>M. Sanjay Periyasamy</t>
  </si>
  <si>
    <t>S. Menega</t>
  </si>
  <si>
    <t>E. Dhivya</t>
  </si>
  <si>
    <t>R. Shobana</t>
  </si>
  <si>
    <t>A.Anusha</t>
  </si>
  <si>
    <t>S. Ananthi</t>
  </si>
  <si>
    <t>G. Shyamini</t>
  </si>
  <si>
    <t>S. Shivani</t>
  </si>
  <si>
    <t>S. Sharmila</t>
  </si>
  <si>
    <t>K. Dhivyadharshini</t>
  </si>
  <si>
    <t>K. Jayashree</t>
  </si>
  <si>
    <t>T. Thanganikalya</t>
  </si>
  <si>
    <t>V. Pooja</t>
  </si>
  <si>
    <t>V. Umamageshwari</t>
  </si>
  <si>
    <t>Sanjay</t>
  </si>
  <si>
    <t>Harini Sri</t>
  </si>
  <si>
    <t>S. Karikalan</t>
  </si>
  <si>
    <t>P. Ganesh</t>
  </si>
  <si>
    <t>V.Gomathy &amp; V. Dharmaraj</t>
  </si>
  <si>
    <t>11th &amp; 9th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</si>
</sst>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9"/>
      <color rgb="FF000000"/>
      <name val="Arial"/>
      <family val="2"/>
    </font>
    <font>
      <sz val="7"/>
      <color rgb="FF000000"/>
      <name val="Times New Roman"/>
      <family val="1"/>
    </font>
    <font>
      <sz val="9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4" fontId="3" fillId="0" borderId="1" xfId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3" fillId="0" borderId="0" xfId="1" applyFont="1"/>
    <xf numFmtId="164" fontId="4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64" fontId="4" fillId="0" borderId="2" xfId="1" applyFont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0" borderId="1" xfId="1" applyFont="1" applyBorder="1"/>
    <xf numFmtId="0" fontId="3" fillId="0" borderId="2" xfId="0" applyFont="1" applyBorder="1" applyAlignment="1"/>
    <xf numFmtId="164" fontId="4" fillId="0" borderId="2" xfId="0" applyNumberFormat="1" applyFont="1" applyBorder="1" applyAlignment="1"/>
    <xf numFmtId="0" fontId="3" fillId="0" borderId="1" xfId="0" applyFont="1" applyBorder="1" applyAlignment="1"/>
    <xf numFmtId="164" fontId="4" fillId="0" borderId="4" xfId="1" applyFont="1" applyBorder="1" applyAlignment="1"/>
    <xf numFmtId="0" fontId="3" fillId="0" borderId="4" xfId="0" applyFont="1" applyBorder="1" applyAlignment="1"/>
    <xf numFmtId="0" fontId="5" fillId="0" borderId="0" xfId="0" applyFont="1"/>
    <xf numFmtId="164" fontId="4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/>
    </xf>
    <xf numFmtId="164" fontId="4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164" fontId="3" fillId="0" borderId="1" xfId="1" applyFont="1" applyFill="1" applyBorder="1"/>
    <xf numFmtId="0" fontId="3" fillId="0" borderId="1" xfId="0" applyFont="1" applyFill="1" applyBorder="1"/>
    <xf numFmtId="0" fontId="0" fillId="0" borderId="0" xfId="0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left" wrapText="1"/>
    </xf>
    <xf numFmtId="164" fontId="3" fillId="0" borderId="3" xfId="1" applyFont="1" applyFill="1" applyBorder="1"/>
    <xf numFmtId="0" fontId="3" fillId="2" borderId="1" xfId="0" applyFont="1" applyFill="1" applyBorder="1" applyAlignment="1">
      <alignment horizontal="left" wrapText="1"/>
    </xf>
    <xf numFmtId="164" fontId="3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/>
    <xf numFmtId="164" fontId="3" fillId="0" borderId="1" xfId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3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164" fontId="3" fillId="0" borderId="1" xfId="1" applyFont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wrapText="1"/>
    </xf>
    <xf numFmtId="164" fontId="4" fillId="0" borderId="1" xfId="1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4" fillId="0" borderId="2" xfId="1" applyFont="1" applyBorder="1" applyAlignment="1">
      <alignment horizontal="center"/>
    </xf>
    <xf numFmtId="164" fontId="4" fillId="0" borderId="3" xfId="1" applyFont="1" applyBorder="1" applyAlignment="1">
      <alignment horizontal="center"/>
    </xf>
    <xf numFmtId="164" fontId="4" fillId="0" borderId="4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164" fontId="4" fillId="0" borderId="2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6" xfId="1" applyFont="1" applyFill="1" applyBorder="1" applyAlignment="1">
      <alignment horizontal="center" wrapText="1"/>
    </xf>
    <xf numFmtId="164" fontId="3" fillId="0" borderId="7" xfId="1" applyFont="1" applyFill="1" applyBorder="1" applyAlignment="1">
      <alignment horizontal="center" wrapText="1"/>
    </xf>
    <xf numFmtId="164" fontId="3" fillId="0" borderId="8" xfId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3" fillId="0" borderId="2" xfId="1" applyFont="1" applyFill="1" applyBorder="1" applyAlignment="1">
      <alignment horizontal="left" wrapText="1"/>
    </xf>
    <xf numFmtId="164" fontId="3" fillId="0" borderId="3" xfId="1" applyFont="1" applyFill="1" applyBorder="1" applyAlignment="1">
      <alignment horizontal="left" wrapText="1"/>
    </xf>
    <xf numFmtId="164" fontId="3" fillId="0" borderId="4" xfId="1" applyFont="1" applyFill="1" applyBorder="1" applyAlignment="1">
      <alignment horizontal="left" wrapText="1"/>
    </xf>
    <xf numFmtId="164" fontId="3" fillId="0" borderId="1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164" fontId="3" fillId="0" borderId="3" xfId="1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164" fontId="3" fillId="0" borderId="1" xfId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wrapText="1"/>
    </xf>
    <xf numFmtId="164" fontId="3" fillId="0" borderId="3" xfId="1" applyFont="1" applyFill="1" applyBorder="1" applyAlignment="1">
      <alignment horizontal="center" wrapText="1"/>
    </xf>
    <xf numFmtId="164" fontId="3" fillId="0" borderId="4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64" fontId="3" fillId="0" borderId="2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164" fontId="3" fillId="0" borderId="1" xfId="1" applyFont="1" applyBorder="1" applyAlignment="1">
      <alignment vertical="center"/>
    </xf>
    <xf numFmtId="164" fontId="3" fillId="0" borderId="2" xfId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workbookViewId="0">
      <selection activeCell="A30" sqref="A30:F30"/>
    </sheetView>
  </sheetViews>
  <sheetFormatPr defaultRowHeight="15" x14ac:dyDescent="0.25"/>
  <cols>
    <col min="1" max="1" width="9.140625" style="1"/>
    <col min="2" max="2" width="58.140625" style="1" customWidth="1"/>
    <col min="3" max="3" width="27.140625" style="1" customWidth="1"/>
    <col min="4" max="4" width="22.28515625" style="1" customWidth="1"/>
    <col min="5" max="5" width="13.7109375" style="1" customWidth="1"/>
    <col min="6" max="6" width="17.42578125" style="1" customWidth="1"/>
    <col min="7" max="16384" width="9.140625" style="1"/>
  </cols>
  <sheetData>
    <row r="2" spans="1:6" ht="18" x14ac:dyDescent="0.25">
      <c r="A2" s="64" t="s">
        <v>0</v>
      </c>
      <c r="B2" s="64"/>
      <c r="C2" s="64"/>
      <c r="D2" s="64"/>
      <c r="E2" s="64"/>
      <c r="F2" s="64"/>
    </row>
    <row r="3" spans="1:6" ht="26.25" customHeight="1" x14ac:dyDescent="0.25">
      <c r="A3" s="62" t="s">
        <v>56</v>
      </c>
      <c r="B3" s="62"/>
      <c r="C3" s="62"/>
      <c r="D3" s="62"/>
      <c r="E3" s="62"/>
      <c r="F3" s="62"/>
    </row>
    <row r="4" spans="1:6" ht="29.25" customHeight="1" x14ac:dyDescent="0.2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65">
        <v>1</v>
      </c>
      <c r="B5" s="68" t="s">
        <v>7</v>
      </c>
      <c r="C5" s="4" t="s">
        <v>8</v>
      </c>
      <c r="D5" s="5" t="s">
        <v>9</v>
      </c>
      <c r="E5" s="6">
        <v>15000</v>
      </c>
      <c r="F5" s="71">
        <f>+E7+E6+E5</f>
        <v>35000</v>
      </c>
    </row>
    <row r="6" spans="1:6" x14ac:dyDescent="0.25">
      <c r="A6" s="66"/>
      <c r="B6" s="69"/>
      <c r="C6" s="4" t="s">
        <v>10</v>
      </c>
      <c r="D6" s="5" t="s">
        <v>11</v>
      </c>
      <c r="E6" s="6">
        <v>10000</v>
      </c>
      <c r="F6" s="72"/>
    </row>
    <row r="7" spans="1:6" x14ac:dyDescent="0.25">
      <c r="A7" s="67"/>
      <c r="B7" s="70"/>
      <c r="C7" s="4" t="s">
        <v>12</v>
      </c>
      <c r="D7" s="7" t="s">
        <v>13</v>
      </c>
      <c r="E7" s="6">
        <v>10000</v>
      </c>
      <c r="F7" s="73"/>
    </row>
    <row r="8" spans="1:6" ht="30" x14ac:dyDescent="0.25">
      <c r="A8" s="63">
        <v>2</v>
      </c>
      <c r="B8" s="63" t="s">
        <v>14</v>
      </c>
      <c r="C8" s="8" t="s">
        <v>15</v>
      </c>
      <c r="D8" s="5" t="s">
        <v>16</v>
      </c>
      <c r="E8" s="6">
        <v>20000</v>
      </c>
      <c r="F8" s="74">
        <f>SUM(E8:E18)</f>
        <v>185000</v>
      </c>
    </row>
    <row r="9" spans="1:6" ht="30" x14ac:dyDescent="0.25">
      <c r="A9" s="63"/>
      <c r="B9" s="63"/>
      <c r="C9" s="8" t="s">
        <v>17</v>
      </c>
      <c r="D9" s="5" t="s">
        <v>18</v>
      </c>
      <c r="E9" s="6">
        <v>15000</v>
      </c>
      <c r="F9" s="75"/>
    </row>
    <row r="10" spans="1:6" ht="30" x14ac:dyDescent="0.25">
      <c r="A10" s="63"/>
      <c r="B10" s="63"/>
      <c r="C10" s="8" t="s">
        <v>19</v>
      </c>
      <c r="D10" s="5" t="s">
        <v>20</v>
      </c>
      <c r="E10" s="6">
        <v>20000</v>
      </c>
      <c r="F10" s="75"/>
    </row>
    <row r="11" spans="1:6" x14ac:dyDescent="0.25">
      <c r="A11" s="63"/>
      <c r="B11" s="63"/>
      <c r="C11" s="8" t="s">
        <v>21</v>
      </c>
      <c r="D11" s="5" t="s">
        <v>22</v>
      </c>
      <c r="E11" s="6">
        <v>10000</v>
      </c>
      <c r="F11" s="75"/>
    </row>
    <row r="12" spans="1:6" ht="45" x14ac:dyDescent="0.25">
      <c r="A12" s="63"/>
      <c r="B12" s="63"/>
      <c r="C12" s="8" t="s">
        <v>23</v>
      </c>
      <c r="D12" s="5" t="s">
        <v>24</v>
      </c>
      <c r="E12" s="6">
        <v>15000</v>
      </c>
      <c r="F12" s="75"/>
    </row>
    <row r="13" spans="1:6" ht="45" x14ac:dyDescent="0.25">
      <c r="A13" s="63"/>
      <c r="B13" s="63"/>
      <c r="C13" s="8" t="s">
        <v>25</v>
      </c>
      <c r="D13" s="5" t="s">
        <v>24</v>
      </c>
      <c r="E13" s="6">
        <v>15000</v>
      </c>
      <c r="F13" s="75"/>
    </row>
    <row r="14" spans="1:6" ht="30" x14ac:dyDescent="0.25">
      <c r="A14" s="63"/>
      <c r="B14" s="63"/>
      <c r="C14" s="8" t="s">
        <v>26</v>
      </c>
      <c r="D14" s="5" t="s">
        <v>27</v>
      </c>
      <c r="E14" s="6">
        <v>20000</v>
      </c>
      <c r="F14" s="75"/>
    </row>
    <row r="15" spans="1:6" x14ac:dyDescent="0.25">
      <c r="A15" s="63"/>
      <c r="B15" s="63"/>
      <c r="C15" s="8" t="s">
        <v>28</v>
      </c>
      <c r="D15" s="5" t="s">
        <v>29</v>
      </c>
      <c r="E15" s="6">
        <v>20000</v>
      </c>
      <c r="F15" s="75"/>
    </row>
    <row r="16" spans="1:6" x14ac:dyDescent="0.25">
      <c r="A16" s="63"/>
      <c r="B16" s="63"/>
      <c r="C16" s="8" t="s">
        <v>30</v>
      </c>
      <c r="D16" s="5" t="s">
        <v>31</v>
      </c>
      <c r="E16" s="6">
        <v>15000</v>
      </c>
      <c r="F16" s="75"/>
    </row>
    <row r="17" spans="1:6" ht="30" x14ac:dyDescent="0.25">
      <c r="A17" s="63"/>
      <c r="B17" s="63"/>
      <c r="C17" s="8" t="s">
        <v>32</v>
      </c>
      <c r="D17" s="5" t="s">
        <v>18</v>
      </c>
      <c r="E17" s="6">
        <v>15000</v>
      </c>
      <c r="F17" s="75"/>
    </row>
    <row r="18" spans="1:6" ht="45" x14ac:dyDescent="0.25">
      <c r="A18" s="63"/>
      <c r="B18" s="63"/>
      <c r="C18" s="8" t="s">
        <v>33</v>
      </c>
      <c r="D18" s="5" t="s">
        <v>24</v>
      </c>
      <c r="E18" s="6">
        <v>20000</v>
      </c>
      <c r="F18" s="76"/>
    </row>
    <row r="19" spans="1:6" ht="30" x14ac:dyDescent="0.25">
      <c r="A19" s="9">
        <v>3</v>
      </c>
      <c r="B19" s="10" t="s">
        <v>34</v>
      </c>
      <c r="C19" s="1" t="s">
        <v>35</v>
      </c>
      <c r="D19" s="11" t="s">
        <v>36</v>
      </c>
      <c r="E19" s="12">
        <v>10000</v>
      </c>
      <c r="F19" s="13">
        <f>+E19</f>
        <v>10000</v>
      </c>
    </row>
    <row r="20" spans="1:6" x14ac:dyDescent="0.25">
      <c r="A20" s="14">
        <v>4</v>
      </c>
      <c r="B20" s="15" t="s">
        <v>37</v>
      </c>
      <c r="C20" s="8" t="s">
        <v>38</v>
      </c>
      <c r="D20" s="7" t="s">
        <v>9</v>
      </c>
      <c r="E20" s="6">
        <v>20000</v>
      </c>
      <c r="F20" s="16">
        <f>SUM(E20:E20)</f>
        <v>20000</v>
      </c>
    </row>
    <row r="21" spans="1:6" x14ac:dyDescent="0.25">
      <c r="A21" s="17">
        <v>5</v>
      </c>
      <c r="B21" s="18" t="s">
        <v>39</v>
      </c>
      <c r="C21" s="19" t="s">
        <v>40</v>
      </c>
      <c r="D21" s="7" t="s">
        <v>29</v>
      </c>
      <c r="E21" s="6">
        <v>30000</v>
      </c>
      <c r="F21" s="16">
        <f>SUM(E21:E21)</f>
        <v>30000</v>
      </c>
    </row>
    <row r="22" spans="1:6" x14ac:dyDescent="0.25">
      <c r="A22" s="7">
        <v>6</v>
      </c>
      <c r="B22" s="19" t="s">
        <v>41</v>
      </c>
      <c r="C22" s="8" t="s">
        <v>42</v>
      </c>
      <c r="D22" s="7" t="s">
        <v>9</v>
      </c>
      <c r="E22" s="6">
        <v>25000</v>
      </c>
      <c r="F22" s="20">
        <v>25000</v>
      </c>
    </row>
    <row r="23" spans="1:6" x14ac:dyDescent="0.25">
      <c r="A23" s="7">
        <v>7</v>
      </c>
      <c r="B23" s="8" t="s">
        <v>43</v>
      </c>
      <c r="C23" s="8" t="s">
        <v>44</v>
      </c>
      <c r="D23" s="8" t="s">
        <v>45</v>
      </c>
      <c r="E23" s="6">
        <v>10000</v>
      </c>
      <c r="F23" s="20">
        <v>10000</v>
      </c>
    </row>
    <row r="24" spans="1:6" x14ac:dyDescent="0.25">
      <c r="A24" s="17">
        <v>8</v>
      </c>
      <c r="B24" s="21" t="s">
        <v>46</v>
      </c>
      <c r="C24" s="8" t="s">
        <v>47</v>
      </c>
      <c r="D24" s="8" t="s">
        <v>48</v>
      </c>
      <c r="E24" s="6">
        <v>25000</v>
      </c>
      <c r="F24" s="22">
        <v>25000</v>
      </c>
    </row>
    <row r="25" spans="1:6" ht="45" x14ac:dyDescent="0.25">
      <c r="A25" s="7">
        <v>9</v>
      </c>
      <c r="B25" s="23" t="s">
        <v>49</v>
      </c>
      <c r="C25" s="8" t="s">
        <v>50</v>
      </c>
      <c r="D25" s="4" t="s">
        <v>51</v>
      </c>
      <c r="E25" s="6">
        <v>10000</v>
      </c>
      <c r="F25" s="24">
        <v>10000</v>
      </c>
    </row>
    <row r="26" spans="1:6" x14ac:dyDescent="0.25">
      <c r="A26" s="9">
        <v>10</v>
      </c>
      <c r="B26" s="25" t="s">
        <v>52</v>
      </c>
      <c r="C26" s="8" t="s">
        <v>53</v>
      </c>
      <c r="D26" s="4" t="s">
        <v>54</v>
      </c>
      <c r="E26" s="6">
        <v>18000</v>
      </c>
      <c r="F26" s="24">
        <v>18000</v>
      </c>
    </row>
    <row r="27" spans="1:6" ht="27.75" customHeight="1" x14ac:dyDescent="0.25">
      <c r="A27" s="8"/>
      <c r="B27" s="53" t="s">
        <v>55</v>
      </c>
      <c r="C27" s="53"/>
      <c r="D27" s="53"/>
      <c r="E27" s="53"/>
      <c r="F27" s="20">
        <f>SUM(F5:F26)</f>
        <v>368000</v>
      </c>
    </row>
    <row r="29" spans="1:6" x14ac:dyDescent="0.25">
      <c r="B29" s="26"/>
    </row>
    <row r="30" spans="1:6" ht="26.25" customHeight="1" x14ac:dyDescent="0.25">
      <c r="A30" s="62" t="s">
        <v>57</v>
      </c>
      <c r="B30" s="62"/>
      <c r="C30" s="62"/>
      <c r="D30" s="62"/>
      <c r="E30" s="62"/>
      <c r="F30" s="62"/>
    </row>
    <row r="33" spans="1:6" ht="30" x14ac:dyDescent="0.25">
      <c r="A33" s="2" t="s">
        <v>1</v>
      </c>
      <c r="B33" s="3" t="s">
        <v>2</v>
      </c>
      <c r="C33" s="3" t="s">
        <v>3</v>
      </c>
      <c r="D33" s="3" t="s">
        <v>4</v>
      </c>
      <c r="E33" s="3" t="s">
        <v>5</v>
      </c>
      <c r="F33" s="3" t="s">
        <v>6</v>
      </c>
    </row>
    <row r="34" spans="1:6" x14ac:dyDescent="0.25">
      <c r="A34" s="54">
        <v>1</v>
      </c>
      <c r="B34" s="63" t="s">
        <v>7</v>
      </c>
      <c r="C34" s="4" t="s">
        <v>58</v>
      </c>
      <c r="D34" s="7" t="s">
        <v>59</v>
      </c>
      <c r="E34" s="6">
        <v>15000</v>
      </c>
      <c r="F34" s="55">
        <f>SUM(E34:E45)</f>
        <v>76000</v>
      </c>
    </row>
    <row r="35" spans="1:6" x14ac:dyDescent="0.25">
      <c r="A35" s="54"/>
      <c r="B35" s="63"/>
      <c r="C35" s="4" t="s">
        <v>60</v>
      </c>
      <c r="D35" s="7" t="s">
        <v>59</v>
      </c>
      <c r="E35" s="6">
        <v>7000</v>
      </c>
      <c r="F35" s="56"/>
    </row>
    <row r="36" spans="1:6" x14ac:dyDescent="0.25">
      <c r="A36" s="54"/>
      <c r="B36" s="63"/>
      <c r="C36" s="4" t="s">
        <v>61</v>
      </c>
      <c r="D36" s="7" t="s">
        <v>59</v>
      </c>
      <c r="E36" s="6">
        <v>7000</v>
      </c>
      <c r="F36" s="56"/>
    </row>
    <row r="37" spans="1:6" x14ac:dyDescent="0.25">
      <c r="A37" s="54"/>
      <c r="B37" s="63"/>
      <c r="C37" s="4" t="s">
        <v>23</v>
      </c>
      <c r="D37" s="7" t="s">
        <v>59</v>
      </c>
      <c r="E37" s="6">
        <v>15000</v>
      </c>
      <c r="F37" s="56"/>
    </row>
    <row r="38" spans="1:6" x14ac:dyDescent="0.25">
      <c r="A38" s="54"/>
      <c r="B38" s="63"/>
      <c r="C38" s="4" t="s">
        <v>62</v>
      </c>
      <c r="D38" s="7" t="s">
        <v>59</v>
      </c>
      <c r="E38" s="6">
        <v>7000</v>
      </c>
      <c r="F38" s="56"/>
    </row>
    <row r="39" spans="1:6" x14ac:dyDescent="0.25">
      <c r="A39" s="54"/>
      <c r="B39" s="63"/>
      <c r="C39" s="4" t="s">
        <v>63</v>
      </c>
      <c r="D39" s="7" t="s">
        <v>59</v>
      </c>
      <c r="E39" s="6">
        <v>7000</v>
      </c>
      <c r="F39" s="56"/>
    </row>
    <row r="40" spans="1:6" x14ac:dyDescent="0.25">
      <c r="A40" s="54"/>
      <c r="B40" s="63"/>
      <c r="C40" s="4" t="s">
        <v>64</v>
      </c>
      <c r="D40" s="7" t="s">
        <v>59</v>
      </c>
      <c r="E40" s="6">
        <v>4000</v>
      </c>
      <c r="F40" s="56"/>
    </row>
    <row r="41" spans="1:6" x14ac:dyDescent="0.25">
      <c r="A41" s="54"/>
      <c r="B41" s="63"/>
      <c r="C41" s="4" t="s">
        <v>65</v>
      </c>
      <c r="D41" s="7" t="s">
        <v>59</v>
      </c>
      <c r="E41" s="6">
        <v>4000</v>
      </c>
      <c r="F41" s="56"/>
    </row>
    <row r="42" spans="1:6" x14ac:dyDescent="0.25">
      <c r="A42" s="54"/>
      <c r="B42" s="63"/>
      <c r="C42" s="4" t="s">
        <v>66</v>
      </c>
      <c r="D42" s="7" t="s">
        <v>59</v>
      </c>
      <c r="E42" s="6">
        <v>4000</v>
      </c>
      <c r="F42" s="56"/>
    </row>
    <row r="43" spans="1:6" x14ac:dyDescent="0.25">
      <c r="A43" s="54"/>
      <c r="B43" s="63"/>
      <c r="C43" s="4" t="s">
        <v>67</v>
      </c>
      <c r="D43" s="7" t="s">
        <v>59</v>
      </c>
      <c r="E43" s="6">
        <v>4000</v>
      </c>
      <c r="F43" s="56"/>
    </row>
    <row r="44" spans="1:6" x14ac:dyDescent="0.25">
      <c r="A44" s="54"/>
      <c r="B44" s="63"/>
      <c r="C44" s="4" t="s">
        <v>68</v>
      </c>
      <c r="D44" s="7" t="s">
        <v>69</v>
      </c>
      <c r="E44" s="6">
        <v>1000</v>
      </c>
      <c r="F44" s="56"/>
    </row>
    <row r="45" spans="1:6" x14ac:dyDescent="0.25">
      <c r="A45" s="54"/>
      <c r="B45" s="63"/>
      <c r="C45" s="4" t="s">
        <v>70</v>
      </c>
      <c r="D45" s="7" t="s">
        <v>69</v>
      </c>
      <c r="E45" s="6">
        <v>1000</v>
      </c>
      <c r="F45" s="56"/>
    </row>
    <row r="46" spans="1:6" ht="30" x14ac:dyDescent="0.25">
      <c r="A46" s="17">
        <v>2</v>
      </c>
      <c r="B46" s="10" t="s">
        <v>34</v>
      </c>
      <c r="C46" s="8" t="s">
        <v>71</v>
      </c>
      <c r="D46" s="7">
        <v>10</v>
      </c>
      <c r="E46" s="6">
        <v>10000</v>
      </c>
      <c r="F46" s="27">
        <f>+E46</f>
        <v>10000</v>
      </c>
    </row>
    <row r="47" spans="1:6" x14ac:dyDescent="0.25">
      <c r="A47" s="54">
        <v>3</v>
      </c>
      <c r="B47" s="54" t="s">
        <v>72</v>
      </c>
      <c r="C47" s="8" t="s">
        <v>73</v>
      </c>
      <c r="D47" s="7">
        <v>8</v>
      </c>
      <c r="E47" s="6">
        <v>25000</v>
      </c>
      <c r="F47" s="55">
        <f>+SUM(E47:E51)</f>
        <v>125000</v>
      </c>
    </row>
    <row r="48" spans="1:6" x14ac:dyDescent="0.25">
      <c r="A48" s="54"/>
      <c r="B48" s="54"/>
      <c r="C48" s="8" t="s">
        <v>74</v>
      </c>
      <c r="D48" s="7">
        <v>6</v>
      </c>
      <c r="E48" s="6">
        <v>25000</v>
      </c>
      <c r="F48" s="56"/>
    </row>
    <row r="49" spans="1:6" x14ac:dyDescent="0.25">
      <c r="A49" s="54"/>
      <c r="B49" s="54"/>
      <c r="C49" s="8" t="s">
        <v>75</v>
      </c>
      <c r="D49" s="7">
        <v>5</v>
      </c>
      <c r="E49" s="6">
        <v>25000</v>
      </c>
      <c r="F49" s="56"/>
    </row>
    <row r="50" spans="1:6" x14ac:dyDescent="0.25">
      <c r="A50" s="54"/>
      <c r="B50" s="54"/>
      <c r="C50" s="8" t="s">
        <v>76</v>
      </c>
      <c r="D50" s="7">
        <v>7</v>
      </c>
      <c r="E50" s="6">
        <v>25000</v>
      </c>
      <c r="F50" s="56"/>
    </row>
    <row r="51" spans="1:6" x14ac:dyDescent="0.25">
      <c r="A51" s="54"/>
      <c r="B51" s="54"/>
      <c r="C51" s="8" t="s">
        <v>77</v>
      </c>
      <c r="D51" s="7">
        <v>7</v>
      </c>
      <c r="E51" s="6">
        <v>25000</v>
      </c>
      <c r="F51" s="57"/>
    </row>
    <row r="52" spans="1:6" x14ac:dyDescent="0.25">
      <c r="A52" s="58">
        <v>4</v>
      </c>
      <c r="B52" s="54" t="s">
        <v>78</v>
      </c>
      <c r="C52" s="8" t="s">
        <v>79</v>
      </c>
      <c r="D52" s="7" t="s">
        <v>80</v>
      </c>
      <c r="E52" s="6">
        <v>5000</v>
      </c>
      <c r="F52" s="59">
        <v>90000</v>
      </c>
    </row>
    <row r="53" spans="1:6" x14ac:dyDescent="0.25">
      <c r="A53" s="58"/>
      <c r="B53" s="54"/>
      <c r="C53" s="8" t="s">
        <v>81</v>
      </c>
      <c r="D53" s="7" t="s">
        <v>82</v>
      </c>
      <c r="E53" s="6">
        <v>5000</v>
      </c>
      <c r="F53" s="60"/>
    </row>
    <row r="54" spans="1:6" x14ac:dyDescent="0.25">
      <c r="A54" s="58"/>
      <c r="B54" s="54"/>
      <c r="C54" s="8" t="s">
        <v>83</v>
      </c>
      <c r="D54" s="7" t="s">
        <v>84</v>
      </c>
      <c r="E54" s="6">
        <v>5000</v>
      </c>
      <c r="F54" s="60"/>
    </row>
    <row r="55" spans="1:6" x14ac:dyDescent="0.25">
      <c r="A55" s="58"/>
      <c r="B55" s="54"/>
      <c r="C55" s="8" t="s">
        <v>85</v>
      </c>
      <c r="D55" s="7" t="s">
        <v>84</v>
      </c>
      <c r="E55" s="6">
        <v>5000</v>
      </c>
      <c r="F55" s="60"/>
    </row>
    <row r="56" spans="1:6" x14ac:dyDescent="0.25">
      <c r="A56" s="58"/>
      <c r="B56" s="54"/>
      <c r="C56" s="8" t="s">
        <v>86</v>
      </c>
      <c r="D56" s="7" t="s">
        <v>87</v>
      </c>
      <c r="E56" s="6">
        <v>5000</v>
      </c>
      <c r="F56" s="60"/>
    </row>
    <row r="57" spans="1:6" x14ac:dyDescent="0.25">
      <c r="A57" s="58"/>
      <c r="B57" s="54"/>
      <c r="C57" s="8" t="s">
        <v>88</v>
      </c>
      <c r="D57" s="7" t="s">
        <v>80</v>
      </c>
      <c r="E57" s="6">
        <v>5000</v>
      </c>
      <c r="F57" s="60"/>
    </row>
    <row r="58" spans="1:6" x14ac:dyDescent="0.25">
      <c r="A58" s="58"/>
      <c r="B58" s="54"/>
      <c r="C58" s="8" t="s">
        <v>89</v>
      </c>
      <c r="D58" s="7" t="s">
        <v>90</v>
      </c>
      <c r="E58" s="6">
        <v>5000</v>
      </c>
      <c r="F58" s="60"/>
    </row>
    <row r="59" spans="1:6" x14ac:dyDescent="0.25">
      <c r="A59" s="58"/>
      <c r="B59" s="54"/>
      <c r="C59" s="8" t="s">
        <v>91</v>
      </c>
      <c r="D59" s="7" t="s">
        <v>84</v>
      </c>
      <c r="E59" s="6">
        <v>5000</v>
      </c>
      <c r="F59" s="60"/>
    </row>
    <row r="60" spans="1:6" x14ac:dyDescent="0.25">
      <c r="A60" s="58"/>
      <c r="B60" s="54"/>
      <c r="C60" s="8" t="s">
        <v>92</v>
      </c>
      <c r="D60" s="7" t="s">
        <v>82</v>
      </c>
      <c r="E60" s="6">
        <v>5000</v>
      </c>
      <c r="F60" s="60"/>
    </row>
    <row r="61" spans="1:6" x14ac:dyDescent="0.25">
      <c r="A61" s="58"/>
      <c r="B61" s="54"/>
      <c r="C61" s="8" t="s">
        <v>93</v>
      </c>
      <c r="D61" s="7" t="s">
        <v>82</v>
      </c>
      <c r="E61" s="6">
        <v>5000</v>
      </c>
      <c r="F61" s="60"/>
    </row>
    <row r="62" spans="1:6" x14ac:dyDescent="0.25">
      <c r="A62" s="58"/>
      <c r="B62" s="54"/>
      <c r="C62" s="8" t="s">
        <v>94</v>
      </c>
      <c r="D62" s="7" t="s">
        <v>84</v>
      </c>
      <c r="E62" s="6">
        <v>5000</v>
      </c>
      <c r="F62" s="60"/>
    </row>
    <row r="63" spans="1:6" x14ac:dyDescent="0.25">
      <c r="A63" s="58"/>
      <c r="B63" s="54"/>
      <c r="C63" s="8" t="s">
        <v>95</v>
      </c>
      <c r="D63" s="7" t="s">
        <v>82</v>
      </c>
      <c r="E63" s="6">
        <v>5000</v>
      </c>
      <c r="F63" s="60"/>
    </row>
    <row r="64" spans="1:6" x14ac:dyDescent="0.25">
      <c r="A64" s="58"/>
      <c r="B64" s="54"/>
      <c r="C64" s="8" t="s">
        <v>96</v>
      </c>
      <c r="D64" s="7" t="s">
        <v>80</v>
      </c>
      <c r="E64" s="6">
        <v>5000</v>
      </c>
      <c r="F64" s="60"/>
    </row>
    <row r="65" spans="1:6" x14ac:dyDescent="0.25">
      <c r="A65" s="58"/>
      <c r="B65" s="54"/>
      <c r="C65" s="8" t="s">
        <v>97</v>
      </c>
      <c r="D65" s="7" t="s">
        <v>90</v>
      </c>
      <c r="E65" s="6">
        <v>5000</v>
      </c>
      <c r="F65" s="60"/>
    </row>
    <row r="66" spans="1:6" x14ac:dyDescent="0.25">
      <c r="A66" s="58"/>
      <c r="B66" s="54"/>
      <c r="C66" s="8" t="s">
        <v>98</v>
      </c>
      <c r="D66" s="7" t="s">
        <v>99</v>
      </c>
      <c r="E66" s="6">
        <v>5000</v>
      </c>
      <c r="F66" s="60"/>
    </row>
    <row r="67" spans="1:6" x14ac:dyDescent="0.25">
      <c r="A67" s="58"/>
      <c r="B67" s="54"/>
      <c r="C67" s="8" t="s">
        <v>100</v>
      </c>
      <c r="D67" s="7" t="s">
        <v>99</v>
      </c>
      <c r="E67" s="6">
        <v>5000</v>
      </c>
      <c r="F67" s="60"/>
    </row>
    <row r="68" spans="1:6" x14ac:dyDescent="0.25">
      <c r="A68" s="58"/>
      <c r="B68" s="54"/>
      <c r="C68" s="8" t="s">
        <v>101</v>
      </c>
      <c r="D68" s="7" t="s">
        <v>102</v>
      </c>
      <c r="E68" s="6">
        <v>5000</v>
      </c>
      <c r="F68" s="60"/>
    </row>
    <row r="69" spans="1:6" x14ac:dyDescent="0.25">
      <c r="A69" s="58"/>
      <c r="B69" s="54"/>
      <c r="C69" s="8" t="s">
        <v>103</v>
      </c>
      <c r="D69" s="7" t="s">
        <v>87</v>
      </c>
      <c r="E69" s="6">
        <v>5000</v>
      </c>
      <c r="F69" s="61"/>
    </row>
    <row r="70" spans="1:6" x14ac:dyDescent="0.25">
      <c r="A70" s="7">
        <v>5</v>
      </c>
      <c r="B70" s="23" t="s">
        <v>104</v>
      </c>
      <c r="C70" s="8" t="s">
        <v>105</v>
      </c>
      <c r="D70" s="8" t="s">
        <v>106</v>
      </c>
      <c r="E70" s="6">
        <v>6500</v>
      </c>
      <c r="F70" s="16">
        <v>6500</v>
      </c>
    </row>
    <row r="71" spans="1:6" ht="24.75" customHeight="1" x14ac:dyDescent="0.25">
      <c r="A71" s="8"/>
      <c r="B71" s="53" t="s">
        <v>55</v>
      </c>
      <c r="C71" s="53"/>
      <c r="D71" s="53"/>
      <c r="E71" s="53"/>
      <c r="F71" s="20">
        <f>SUM(F34:F70)</f>
        <v>307500</v>
      </c>
    </row>
  </sheetData>
  <mergeCells count="20">
    <mergeCell ref="A2:F2"/>
    <mergeCell ref="A5:A7"/>
    <mergeCell ref="B5:B7"/>
    <mergeCell ref="F5:F7"/>
    <mergeCell ref="A8:A18"/>
    <mergeCell ref="B8:B18"/>
    <mergeCell ref="F8:F18"/>
    <mergeCell ref="B27:E27"/>
    <mergeCell ref="A3:F3"/>
    <mergeCell ref="A30:F30"/>
    <mergeCell ref="A34:A45"/>
    <mergeCell ref="B34:B45"/>
    <mergeCell ref="F34:F45"/>
    <mergeCell ref="B71:E71"/>
    <mergeCell ref="A47:A51"/>
    <mergeCell ref="B47:B51"/>
    <mergeCell ref="F47:F51"/>
    <mergeCell ref="A52:A69"/>
    <mergeCell ref="B52:B69"/>
    <mergeCell ref="F52:F6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A64" workbookViewId="0">
      <selection activeCell="F6" sqref="F6:F16"/>
    </sheetView>
  </sheetViews>
  <sheetFormatPr defaultRowHeight="15" x14ac:dyDescent="0.25"/>
  <cols>
    <col min="1" max="1" width="9.140625" style="1"/>
    <col min="2" max="2" width="61" style="1" customWidth="1"/>
    <col min="3" max="3" width="27.140625" style="1" customWidth="1"/>
    <col min="4" max="4" width="27.7109375" style="1" customWidth="1"/>
    <col min="5" max="5" width="13.7109375" style="1" customWidth="1"/>
    <col min="6" max="6" width="17.42578125" style="1" customWidth="1"/>
    <col min="7" max="16384" width="9.140625" style="1"/>
  </cols>
  <sheetData>
    <row r="1" spans="1:6" ht="27" customHeight="1" x14ac:dyDescent="0.25">
      <c r="A1" s="64" t="s">
        <v>107</v>
      </c>
      <c r="B1" s="64"/>
      <c r="C1" s="64"/>
      <c r="D1" s="64"/>
      <c r="E1" s="64"/>
      <c r="F1" s="64"/>
    </row>
    <row r="2" spans="1:6" ht="27" customHeight="1" x14ac:dyDescent="0.25">
      <c r="A2" s="62" t="s">
        <v>151</v>
      </c>
      <c r="B2" s="62"/>
      <c r="C2" s="62"/>
      <c r="D2" s="62"/>
      <c r="E2" s="62"/>
      <c r="F2" s="62"/>
    </row>
    <row r="3" spans="1:6" ht="30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30" x14ac:dyDescent="0.25">
      <c r="A4" s="77">
        <v>1</v>
      </c>
      <c r="B4" s="89" t="s">
        <v>7</v>
      </c>
      <c r="C4" s="4" t="s">
        <v>108</v>
      </c>
      <c r="D4" s="28" t="s">
        <v>109</v>
      </c>
      <c r="E4" s="6">
        <v>15000</v>
      </c>
      <c r="F4" s="56">
        <f>+E5+E4</f>
        <v>30000</v>
      </c>
    </row>
    <row r="5" spans="1:6" ht="20.100000000000001" customHeight="1" x14ac:dyDescent="0.25">
      <c r="A5" s="79"/>
      <c r="B5" s="90"/>
      <c r="C5" s="4" t="s">
        <v>110</v>
      </c>
      <c r="D5" s="19" t="s">
        <v>11</v>
      </c>
      <c r="E5" s="6">
        <v>15000</v>
      </c>
      <c r="F5" s="57"/>
    </row>
    <row r="6" spans="1:6" ht="30" x14ac:dyDescent="0.25">
      <c r="A6" s="63">
        <v>2</v>
      </c>
      <c r="B6" s="89" t="s">
        <v>14</v>
      </c>
      <c r="C6" s="8" t="s">
        <v>111</v>
      </c>
      <c r="D6" s="28" t="s">
        <v>18</v>
      </c>
      <c r="E6" s="6">
        <v>20000</v>
      </c>
      <c r="F6" s="74">
        <f>SUM(E6:E16)</f>
        <v>185000</v>
      </c>
    </row>
    <row r="7" spans="1:6" x14ac:dyDescent="0.25">
      <c r="A7" s="63"/>
      <c r="B7" s="91"/>
      <c r="C7" s="8" t="s">
        <v>112</v>
      </c>
      <c r="D7" s="28" t="s">
        <v>113</v>
      </c>
      <c r="E7" s="6">
        <v>25000</v>
      </c>
      <c r="F7" s="75"/>
    </row>
    <row r="8" spans="1:6" ht="20.100000000000001" customHeight="1" x14ac:dyDescent="0.25">
      <c r="A8" s="63"/>
      <c r="B8" s="91"/>
      <c r="C8" s="8" t="s">
        <v>114</v>
      </c>
      <c r="D8" s="28" t="s">
        <v>115</v>
      </c>
      <c r="E8" s="6">
        <v>10000</v>
      </c>
      <c r="F8" s="75"/>
    </row>
    <row r="9" spans="1:6" ht="45" x14ac:dyDescent="0.25">
      <c r="A9" s="63"/>
      <c r="B9" s="91"/>
      <c r="C9" s="8" t="s">
        <v>116</v>
      </c>
      <c r="D9" s="28" t="s">
        <v>117</v>
      </c>
      <c r="E9" s="6">
        <v>20000</v>
      </c>
      <c r="F9" s="75"/>
    </row>
    <row r="10" spans="1:6" ht="30" x14ac:dyDescent="0.25">
      <c r="A10" s="63"/>
      <c r="B10" s="91"/>
      <c r="C10" s="8" t="s">
        <v>15</v>
      </c>
      <c r="D10" s="28" t="s">
        <v>16</v>
      </c>
      <c r="E10" s="6">
        <v>20000</v>
      </c>
      <c r="F10" s="75"/>
    </row>
    <row r="11" spans="1:6" ht="45" x14ac:dyDescent="0.25">
      <c r="A11" s="63"/>
      <c r="B11" s="91"/>
      <c r="C11" s="8" t="s">
        <v>23</v>
      </c>
      <c r="D11" s="28" t="s">
        <v>24</v>
      </c>
      <c r="E11" s="6">
        <v>15000</v>
      </c>
      <c r="F11" s="75"/>
    </row>
    <row r="12" spans="1:6" ht="30" x14ac:dyDescent="0.25">
      <c r="A12" s="63"/>
      <c r="B12" s="91"/>
      <c r="C12" s="8" t="s">
        <v>19</v>
      </c>
      <c r="D12" s="28" t="s">
        <v>20</v>
      </c>
      <c r="E12" s="6">
        <v>20000</v>
      </c>
      <c r="F12" s="75"/>
    </row>
    <row r="13" spans="1:6" ht="45" x14ac:dyDescent="0.25">
      <c r="A13" s="63"/>
      <c r="B13" s="91"/>
      <c r="C13" s="8" t="s">
        <v>25</v>
      </c>
      <c r="D13" s="28" t="s">
        <v>24</v>
      </c>
      <c r="E13" s="6">
        <v>15000</v>
      </c>
      <c r="F13" s="75"/>
    </row>
    <row r="14" spans="1:6" ht="20.100000000000001" customHeight="1" x14ac:dyDescent="0.25">
      <c r="A14" s="63"/>
      <c r="B14" s="91"/>
      <c r="C14" s="8" t="s">
        <v>21</v>
      </c>
      <c r="D14" s="28" t="s">
        <v>22</v>
      </c>
      <c r="E14" s="6">
        <v>10000</v>
      </c>
      <c r="F14" s="75"/>
    </row>
    <row r="15" spans="1:6" ht="30" x14ac:dyDescent="0.25">
      <c r="A15" s="63"/>
      <c r="B15" s="91"/>
      <c r="C15" s="8" t="s">
        <v>17</v>
      </c>
      <c r="D15" s="28" t="s">
        <v>18</v>
      </c>
      <c r="E15" s="6">
        <v>15000</v>
      </c>
      <c r="F15" s="75"/>
    </row>
    <row r="16" spans="1:6" ht="45" x14ac:dyDescent="0.25">
      <c r="A16" s="63"/>
      <c r="B16" s="90"/>
      <c r="C16" s="8" t="s">
        <v>118</v>
      </c>
      <c r="D16" s="28" t="s">
        <v>119</v>
      </c>
      <c r="E16" s="6">
        <v>15000</v>
      </c>
      <c r="F16" s="76"/>
    </row>
    <row r="17" spans="1:6" ht="20.100000000000001" customHeight="1" x14ac:dyDescent="0.25">
      <c r="A17" s="77">
        <v>3</v>
      </c>
      <c r="B17" s="85" t="s">
        <v>37</v>
      </c>
      <c r="C17" s="8" t="s">
        <v>120</v>
      </c>
      <c r="D17" s="19" t="s">
        <v>121</v>
      </c>
      <c r="E17" s="6">
        <v>7500</v>
      </c>
      <c r="F17" s="55">
        <f>SUM(E17:E26)</f>
        <v>89000</v>
      </c>
    </row>
    <row r="18" spans="1:6" ht="20.100000000000001" customHeight="1" x14ac:dyDescent="0.25">
      <c r="A18" s="78"/>
      <c r="B18" s="86"/>
      <c r="C18" s="8" t="s">
        <v>122</v>
      </c>
      <c r="D18" s="19" t="s">
        <v>123</v>
      </c>
      <c r="E18" s="6">
        <v>5000</v>
      </c>
      <c r="F18" s="56"/>
    </row>
    <row r="19" spans="1:6" ht="20.100000000000001" customHeight="1" x14ac:dyDescent="0.25">
      <c r="A19" s="78"/>
      <c r="B19" s="86"/>
      <c r="C19" s="8" t="s">
        <v>124</v>
      </c>
      <c r="D19" s="19" t="s">
        <v>11</v>
      </c>
      <c r="E19" s="6">
        <v>6500</v>
      </c>
      <c r="F19" s="56"/>
    </row>
    <row r="20" spans="1:6" ht="20.100000000000001" customHeight="1" x14ac:dyDescent="0.25">
      <c r="A20" s="78"/>
      <c r="B20" s="86"/>
      <c r="C20" s="8" t="s">
        <v>125</v>
      </c>
      <c r="D20" s="19" t="s">
        <v>126</v>
      </c>
      <c r="E20" s="6">
        <v>5000</v>
      </c>
      <c r="F20" s="56"/>
    </row>
    <row r="21" spans="1:6" ht="20.100000000000001" customHeight="1" x14ac:dyDescent="0.25">
      <c r="A21" s="78"/>
      <c r="B21" s="86"/>
      <c r="C21" s="8" t="s">
        <v>127</v>
      </c>
      <c r="D21" s="19" t="s">
        <v>128</v>
      </c>
      <c r="E21" s="6">
        <v>5000</v>
      </c>
      <c r="F21" s="56"/>
    </row>
    <row r="22" spans="1:6" ht="20.100000000000001" customHeight="1" x14ac:dyDescent="0.25">
      <c r="A22" s="78"/>
      <c r="B22" s="86"/>
      <c r="C22" s="8" t="s">
        <v>129</v>
      </c>
      <c r="D22" s="19" t="s">
        <v>130</v>
      </c>
      <c r="E22" s="6">
        <v>10000</v>
      </c>
      <c r="F22" s="56"/>
    </row>
    <row r="23" spans="1:6" ht="20.100000000000001" customHeight="1" x14ac:dyDescent="0.25">
      <c r="A23" s="78"/>
      <c r="B23" s="86"/>
      <c r="C23" s="8" t="s">
        <v>131</v>
      </c>
      <c r="D23" s="19" t="s">
        <v>45</v>
      </c>
      <c r="E23" s="6">
        <v>15000</v>
      </c>
      <c r="F23" s="56"/>
    </row>
    <row r="24" spans="1:6" ht="20.100000000000001" customHeight="1" x14ac:dyDescent="0.25">
      <c r="A24" s="78"/>
      <c r="B24" s="86"/>
      <c r="C24" s="8" t="s">
        <v>132</v>
      </c>
      <c r="D24" s="19" t="s">
        <v>11</v>
      </c>
      <c r="E24" s="6">
        <v>10000</v>
      </c>
      <c r="F24" s="56"/>
    </row>
    <row r="25" spans="1:6" ht="20.100000000000001" customHeight="1" x14ac:dyDescent="0.25">
      <c r="A25" s="78"/>
      <c r="B25" s="86"/>
      <c r="C25" s="8" t="s">
        <v>38</v>
      </c>
      <c r="D25" s="19" t="s">
        <v>133</v>
      </c>
      <c r="E25" s="6">
        <v>20000</v>
      </c>
      <c r="F25" s="56"/>
    </row>
    <row r="26" spans="1:6" ht="20.100000000000001" customHeight="1" x14ac:dyDescent="0.25">
      <c r="A26" s="79"/>
      <c r="B26" s="87"/>
      <c r="C26" s="8" t="s">
        <v>134</v>
      </c>
      <c r="D26" s="19" t="s">
        <v>11</v>
      </c>
      <c r="E26" s="6">
        <v>5000</v>
      </c>
      <c r="F26" s="57"/>
    </row>
    <row r="27" spans="1:6" ht="20.100000000000001" customHeight="1" x14ac:dyDescent="0.25">
      <c r="A27" s="58">
        <v>4</v>
      </c>
      <c r="B27" s="88" t="s">
        <v>135</v>
      </c>
      <c r="C27" s="8" t="s">
        <v>136</v>
      </c>
      <c r="D27" s="19" t="s">
        <v>29</v>
      </c>
      <c r="E27" s="6">
        <v>27760</v>
      </c>
      <c r="F27" s="55">
        <f>SUM(E27:E28)</f>
        <v>45860</v>
      </c>
    </row>
    <row r="28" spans="1:6" ht="20.100000000000001" customHeight="1" x14ac:dyDescent="0.25">
      <c r="A28" s="58"/>
      <c r="B28" s="88"/>
      <c r="C28" s="8" t="s">
        <v>137</v>
      </c>
      <c r="D28" s="19" t="s">
        <v>29</v>
      </c>
      <c r="E28" s="6">
        <v>18100</v>
      </c>
      <c r="F28" s="57"/>
    </row>
    <row r="29" spans="1:6" ht="20.100000000000001" customHeight="1" x14ac:dyDescent="0.25">
      <c r="A29" s="58">
        <v>5</v>
      </c>
      <c r="B29" s="83" t="s">
        <v>39</v>
      </c>
      <c r="C29" s="8" t="s">
        <v>138</v>
      </c>
      <c r="D29" s="19" t="s">
        <v>29</v>
      </c>
      <c r="E29" s="6">
        <v>20000</v>
      </c>
      <c r="F29" s="55">
        <v>85024</v>
      </c>
    </row>
    <row r="30" spans="1:6" ht="20.100000000000001" customHeight="1" x14ac:dyDescent="0.25">
      <c r="A30" s="58"/>
      <c r="B30" s="83"/>
      <c r="C30" s="8" t="s">
        <v>139</v>
      </c>
      <c r="D30" s="19" t="s">
        <v>29</v>
      </c>
      <c r="E30" s="6">
        <v>18069</v>
      </c>
      <c r="F30" s="56"/>
    </row>
    <row r="31" spans="1:6" ht="20.100000000000001" customHeight="1" x14ac:dyDescent="0.25">
      <c r="A31" s="58"/>
      <c r="B31" s="83"/>
      <c r="C31" s="8" t="s">
        <v>140</v>
      </c>
      <c r="D31" s="19" t="s">
        <v>29</v>
      </c>
      <c r="E31" s="6">
        <v>20000</v>
      </c>
      <c r="F31" s="56"/>
    </row>
    <row r="32" spans="1:6" ht="20.100000000000001" customHeight="1" x14ac:dyDescent="0.25">
      <c r="A32" s="58"/>
      <c r="B32" s="83"/>
      <c r="C32" s="8" t="s">
        <v>40</v>
      </c>
      <c r="D32" s="19" t="s">
        <v>29</v>
      </c>
      <c r="E32" s="6">
        <f>6955+20000</f>
        <v>26955</v>
      </c>
      <c r="F32" s="57"/>
    </row>
    <row r="33" spans="1:6" ht="20.100000000000001" customHeight="1" x14ac:dyDescent="0.25">
      <c r="A33" s="58">
        <v>6</v>
      </c>
      <c r="B33" s="81" t="s">
        <v>141</v>
      </c>
      <c r="C33" s="8" t="s">
        <v>142</v>
      </c>
      <c r="D33" s="19" t="s">
        <v>130</v>
      </c>
      <c r="E33" s="6">
        <v>6000</v>
      </c>
      <c r="F33" s="55">
        <v>20500</v>
      </c>
    </row>
    <row r="34" spans="1:6" ht="20.100000000000001" customHeight="1" x14ac:dyDescent="0.25">
      <c r="A34" s="58"/>
      <c r="B34" s="84"/>
      <c r="C34" s="8" t="s">
        <v>143</v>
      </c>
      <c r="D34" s="19" t="s">
        <v>11</v>
      </c>
      <c r="E34" s="6">
        <v>7000</v>
      </c>
      <c r="F34" s="56"/>
    </row>
    <row r="35" spans="1:6" ht="20.100000000000001" customHeight="1" x14ac:dyDescent="0.25">
      <c r="A35" s="58"/>
      <c r="B35" s="82"/>
      <c r="C35" s="8" t="s">
        <v>144</v>
      </c>
      <c r="D35" s="19" t="s">
        <v>11</v>
      </c>
      <c r="E35" s="6">
        <v>7500</v>
      </c>
      <c r="F35" s="57"/>
    </row>
    <row r="36" spans="1:6" ht="20.100000000000001" customHeight="1" x14ac:dyDescent="0.25">
      <c r="A36" s="7">
        <v>7</v>
      </c>
      <c r="B36" s="8" t="s">
        <v>43</v>
      </c>
      <c r="C36" s="8" t="s">
        <v>145</v>
      </c>
      <c r="D36" s="8" t="s">
        <v>45</v>
      </c>
      <c r="E36" s="6">
        <v>65000</v>
      </c>
      <c r="F36" s="20">
        <v>65000</v>
      </c>
    </row>
    <row r="37" spans="1:6" ht="20.100000000000001" customHeight="1" x14ac:dyDescent="0.25">
      <c r="A37" s="58">
        <v>8</v>
      </c>
      <c r="B37" s="58" t="s">
        <v>41</v>
      </c>
      <c r="C37" s="8" t="s">
        <v>146</v>
      </c>
      <c r="D37" s="8" t="s">
        <v>147</v>
      </c>
      <c r="E37" s="6">
        <v>20600</v>
      </c>
      <c r="F37" s="74">
        <f>+E37+E38</f>
        <v>42000</v>
      </c>
    </row>
    <row r="38" spans="1:6" ht="20.100000000000001" customHeight="1" x14ac:dyDescent="0.25">
      <c r="A38" s="58"/>
      <c r="B38" s="58"/>
      <c r="C38" s="8" t="s">
        <v>148</v>
      </c>
      <c r="D38" s="8" t="s">
        <v>130</v>
      </c>
      <c r="E38" s="6">
        <v>21400</v>
      </c>
      <c r="F38" s="76"/>
    </row>
    <row r="39" spans="1:6" ht="20.100000000000001" customHeight="1" x14ac:dyDescent="0.25">
      <c r="A39" s="58">
        <v>9</v>
      </c>
      <c r="B39" s="58" t="s">
        <v>104</v>
      </c>
      <c r="C39" s="8" t="s">
        <v>149</v>
      </c>
      <c r="D39" s="8" t="s">
        <v>150</v>
      </c>
      <c r="E39" s="6">
        <v>6500</v>
      </c>
      <c r="F39" s="55">
        <v>14000</v>
      </c>
    </row>
    <row r="40" spans="1:6" ht="30" x14ac:dyDescent="0.25">
      <c r="A40" s="58"/>
      <c r="B40" s="58"/>
      <c r="C40" s="8" t="s">
        <v>50</v>
      </c>
      <c r="D40" s="4" t="s">
        <v>51</v>
      </c>
      <c r="E40" s="6">
        <v>7500</v>
      </c>
      <c r="F40" s="57"/>
    </row>
    <row r="41" spans="1:6" ht="27.75" customHeight="1" x14ac:dyDescent="0.25">
      <c r="A41" s="8"/>
      <c r="B41" s="53" t="s">
        <v>55</v>
      </c>
      <c r="C41" s="53"/>
      <c r="D41" s="53"/>
      <c r="E41" s="53"/>
      <c r="F41" s="20">
        <f>SUM(F4:F39)</f>
        <v>576384</v>
      </c>
    </row>
    <row r="42" spans="1:6" ht="20.100000000000001" customHeight="1" x14ac:dyDescent="0.25"/>
    <row r="43" spans="1:6" ht="20.100000000000001" customHeight="1" x14ac:dyDescent="0.25">
      <c r="A43" s="80" t="s">
        <v>57</v>
      </c>
      <c r="B43" s="80"/>
      <c r="C43" s="80"/>
      <c r="D43" s="80"/>
      <c r="E43" s="80"/>
      <c r="F43" s="80"/>
    </row>
    <row r="44" spans="1:6" ht="20.100000000000001" customHeight="1" x14ac:dyDescent="0.25"/>
    <row r="45" spans="1:6" ht="30" x14ac:dyDescent="0.25">
      <c r="A45" s="2" t="s">
        <v>1</v>
      </c>
      <c r="B45" s="3" t="s">
        <v>2</v>
      </c>
      <c r="C45" s="3" t="s">
        <v>3</v>
      </c>
      <c r="D45" s="3" t="s">
        <v>4</v>
      </c>
      <c r="E45" s="3" t="s">
        <v>5</v>
      </c>
      <c r="F45" s="3" t="s">
        <v>6</v>
      </c>
    </row>
    <row r="46" spans="1:6" ht="20.100000000000001" customHeight="1" x14ac:dyDescent="0.25">
      <c r="A46" s="54">
        <v>1</v>
      </c>
      <c r="B46" s="63" t="s">
        <v>7</v>
      </c>
      <c r="C46" s="4" t="s">
        <v>152</v>
      </c>
      <c r="D46" s="7">
        <v>12</v>
      </c>
      <c r="E46" s="6">
        <v>15000</v>
      </c>
      <c r="F46" s="55">
        <f>SUM(E46:E57)</f>
        <v>80000</v>
      </c>
    </row>
    <row r="47" spans="1:6" ht="20.100000000000001" customHeight="1" x14ac:dyDescent="0.25">
      <c r="A47" s="54"/>
      <c r="B47" s="63"/>
      <c r="C47" s="4" t="s">
        <v>153</v>
      </c>
      <c r="D47" s="7">
        <v>12</v>
      </c>
      <c r="E47" s="6">
        <v>15000</v>
      </c>
      <c r="F47" s="56"/>
    </row>
    <row r="48" spans="1:6" ht="20.100000000000001" customHeight="1" x14ac:dyDescent="0.25">
      <c r="A48" s="54"/>
      <c r="B48" s="63"/>
      <c r="C48" s="4" t="s">
        <v>154</v>
      </c>
      <c r="D48" s="7">
        <v>12</v>
      </c>
      <c r="E48" s="6">
        <v>10000</v>
      </c>
      <c r="F48" s="56"/>
    </row>
    <row r="49" spans="1:6" ht="20.100000000000001" customHeight="1" x14ac:dyDescent="0.25">
      <c r="A49" s="54"/>
      <c r="B49" s="63"/>
      <c r="C49" s="4" t="s">
        <v>155</v>
      </c>
      <c r="D49" s="7">
        <v>12</v>
      </c>
      <c r="E49" s="6">
        <v>10000</v>
      </c>
      <c r="F49" s="56"/>
    </row>
    <row r="50" spans="1:6" x14ac:dyDescent="0.25">
      <c r="A50" s="54"/>
      <c r="B50" s="63"/>
      <c r="C50" s="4" t="s">
        <v>156</v>
      </c>
      <c r="D50" s="7">
        <v>12</v>
      </c>
      <c r="E50" s="6">
        <v>10000</v>
      </c>
      <c r="F50" s="56"/>
    </row>
    <row r="51" spans="1:6" x14ac:dyDescent="0.25">
      <c r="A51" s="54"/>
      <c r="B51" s="63"/>
      <c r="C51" s="4" t="s">
        <v>157</v>
      </c>
      <c r="D51" s="7">
        <v>12</v>
      </c>
      <c r="E51" s="6">
        <v>3000</v>
      </c>
      <c r="F51" s="56"/>
    </row>
    <row r="52" spans="1:6" x14ac:dyDescent="0.25">
      <c r="A52" s="54"/>
      <c r="B52" s="63"/>
      <c r="C52" s="4" t="s">
        <v>158</v>
      </c>
      <c r="D52" s="7">
        <v>12</v>
      </c>
      <c r="E52" s="6">
        <v>3000</v>
      </c>
      <c r="F52" s="56"/>
    </row>
    <row r="53" spans="1:6" x14ac:dyDescent="0.25">
      <c r="A53" s="54"/>
      <c r="B53" s="63"/>
      <c r="C53" s="4" t="s">
        <v>159</v>
      </c>
      <c r="D53" s="7">
        <v>12</v>
      </c>
      <c r="E53" s="6">
        <v>3000</v>
      </c>
      <c r="F53" s="56"/>
    </row>
    <row r="54" spans="1:6" x14ac:dyDescent="0.25">
      <c r="A54" s="54"/>
      <c r="B54" s="63"/>
      <c r="C54" s="4" t="s">
        <v>160</v>
      </c>
      <c r="D54" s="7">
        <v>12</v>
      </c>
      <c r="E54" s="6">
        <v>3000</v>
      </c>
      <c r="F54" s="56"/>
    </row>
    <row r="55" spans="1:6" x14ac:dyDescent="0.25">
      <c r="A55" s="54"/>
      <c r="B55" s="63"/>
      <c r="C55" s="4" t="s">
        <v>161</v>
      </c>
      <c r="D55" s="7">
        <v>12</v>
      </c>
      <c r="E55" s="6">
        <v>3000</v>
      </c>
      <c r="F55" s="56"/>
    </row>
    <row r="56" spans="1:6" x14ac:dyDescent="0.25">
      <c r="A56" s="54"/>
      <c r="B56" s="63"/>
      <c r="C56" s="4" t="s">
        <v>162</v>
      </c>
      <c r="D56" s="7">
        <v>12</v>
      </c>
      <c r="E56" s="6">
        <v>3000</v>
      </c>
      <c r="F56" s="56"/>
    </row>
    <row r="57" spans="1:6" x14ac:dyDescent="0.25">
      <c r="A57" s="54"/>
      <c r="B57" s="63"/>
      <c r="C57" s="4" t="s">
        <v>163</v>
      </c>
      <c r="D57" s="7">
        <v>12</v>
      </c>
      <c r="E57" s="6">
        <v>2000</v>
      </c>
      <c r="F57" s="56"/>
    </row>
    <row r="58" spans="1:6" ht="30" x14ac:dyDescent="0.25">
      <c r="A58" s="7">
        <v>2</v>
      </c>
      <c r="B58" s="4" t="s">
        <v>34</v>
      </c>
      <c r="C58" s="8" t="s">
        <v>71</v>
      </c>
      <c r="D58" s="7">
        <v>11</v>
      </c>
      <c r="E58" s="6">
        <v>6000</v>
      </c>
      <c r="F58" s="20">
        <v>6000</v>
      </c>
    </row>
    <row r="59" spans="1:6" x14ac:dyDescent="0.25">
      <c r="A59" s="54">
        <v>3</v>
      </c>
      <c r="B59" s="54" t="s">
        <v>72</v>
      </c>
      <c r="C59" s="8" t="s">
        <v>73</v>
      </c>
      <c r="D59" s="7">
        <v>9</v>
      </c>
      <c r="E59" s="6">
        <v>21000</v>
      </c>
      <c r="F59" s="55">
        <f>+SUM(E59:E63)</f>
        <v>105000</v>
      </c>
    </row>
    <row r="60" spans="1:6" x14ac:dyDescent="0.25">
      <c r="A60" s="54"/>
      <c r="B60" s="54"/>
      <c r="C60" s="8" t="s">
        <v>74</v>
      </c>
      <c r="D60" s="7">
        <v>7</v>
      </c>
      <c r="E60" s="6">
        <v>21000</v>
      </c>
      <c r="F60" s="56"/>
    </row>
    <row r="61" spans="1:6" x14ac:dyDescent="0.25">
      <c r="A61" s="54"/>
      <c r="B61" s="54"/>
      <c r="C61" s="8" t="s">
        <v>75</v>
      </c>
      <c r="D61" s="7">
        <v>6</v>
      </c>
      <c r="E61" s="6">
        <v>21000</v>
      </c>
      <c r="F61" s="56"/>
    </row>
    <row r="62" spans="1:6" x14ac:dyDescent="0.25">
      <c r="A62" s="54"/>
      <c r="B62" s="54"/>
      <c r="C62" s="8" t="s">
        <v>76</v>
      </c>
      <c r="D62" s="7">
        <v>8</v>
      </c>
      <c r="E62" s="6">
        <v>21000</v>
      </c>
      <c r="F62" s="56"/>
    </row>
    <row r="63" spans="1:6" x14ac:dyDescent="0.25">
      <c r="A63" s="54"/>
      <c r="B63" s="54"/>
      <c r="C63" s="8" t="s">
        <v>77</v>
      </c>
      <c r="D63" s="7">
        <v>8</v>
      </c>
      <c r="E63" s="6">
        <v>21000</v>
      </c>
      <c r="F63" s="57"/>
    </row>
    <row r="64" spans="1:6" x14ac:dyDescent="0.25">
      <c r="A64" s="7">
        <v>4</v>
      </c>
      <c r="B64" s="7" t="s">
        <v>164</v>
      </c>
      <c r="C64" s="8" t="s">
        <v>165</v>
      </c>
      <c r="D64" s="7">
        <v>6</v>
      </c>
      <c r="E64" s="6">
        <v>10700</v>
      </c>
      <c r="F64" s="20">
        <v>10700</v>
      </c>
    </row>
    <row r="65" spans="1:6" x14ac:dyDescent="0.25">
      <c r="A65" s="77">
        <v>5</v>
      </c>
      <c r="B65" s="63" t="s">
        <v>166</v>
      </c>
      <c r="C65" s="8" t="s">
        <v>167</v>
      </c>
      <c r="D65" s="7">
        <v>12</v>
      </c>
      <c r="E65" s="6">
        <v>4500</v>
      </c>
      <c r="F65" s="74">
        <f>SUM(E65:E89)</f>
        <v>136300</v>
      </c>
    </row>
    <row r="66" spans="1:6" x14ac:dyDescent="0.25">
      <c r="A66" s="78"/>
      <c r="B66" s="63"/>
      <c r="C66" s="8" t="s">
        <v>168</v>
      </c>
      <c r="D66" s="7">
        <v>12</v>
      </c>
      <c r="E66" s="6">
        <v>17000</v>
      </c>
      <c r="F66" s="75"/>
    </row>
    <row r="67" spans="1:6" x14ac:dyDescent="0.25">
      <c r="A67" s="78"/>
      <c r="B67" s="63"/>
      <c r="C67" s="8" t="s">
        <v>169</v>
      </c>
      <c r="D67" s="7">
        <v>12</v>
      </c>
      <c r="E67" s="6">
        <v>15000</v>
      </c>
      <c r="F67" s="75"/>
    </row>
    <row r="68" spans="1:6" x14ac:dyDescent="0.25">
      <c r="A68" s="78"/>
      <c r="B68" s="63"/>
      <c r="C68" s="8" t="s">
        <v>170</v>
      </c>
      <c r="D68" s="7">
        <v>11</v>
      </c>
      <c r="E68" s="6">
        <v>5500</v>
      </c>
      <c r="F68" s="75"/>
    </row>
    <row r="69" spans="1:6" x14ac:dyDescent="0.25">
      <c r="A69" s="78"/>
      <c r="B69" s="63"/>
      <c r="C69" s="8" t="s">
        <v>171</v>
      </c>
      <c r="D69" s="7">
        <v>9</v>
      </c>
      <c r="E69" s="6">
        <v>2900</v>
      </c>
      <c r="F69" s="75"/>
    </row>
    <row r="70" spans="1:6" x14ac:dyDescent="0.25">
      <c r="A70" s="78"/>
      <c r="B70" s="63"/>
      <c r="C70" s="8" t="s">
        <v>172</v>
      </c>
      <c r="D70" s="7">
        <v>11</v>
      </c>
      <c r="E70" s="6">
        <v>5000</v>
      </c>
      <c r="F70" s="75"/>
    </row>
    <row r="71" spans="1:6" x14ac:dyDescent="0.25">
      <c r="A71" s="78"/>
      <c r="B71" s="63"/>
      <c r="C71" s="8" t="s">
        <v>173</v>
      </c>
      <c r="D71" s="7">
        <v>11</v>
      </c>
      <c r="E71" s="6">
        <v>5000</v>
      </c>
      <c r="F71" s="75"/>
    </row>
    <row r="72" spans="1:6" x14ac:dyDescent="0.25">
      <c r="A72" s="78"/>
      <c r="B72" s="63"/>
      <c r="C72" s="8" t="s">
        <v>174</v>
      </c>
      <c r="D72" s="7">
        <v>11</v>
      </c>
      <c r="E72" s="6">
        <v>5000</v>
      </c>
      <c r="F72" s="75"/>
    </row>
    <row r="73" spans="1:6" x14ac:dyDescent="0.25">
      <c r="A73" s="78"/>
      <c r="B73" s="63"/>
      <c r="C73" s="8" t="s">
        <v>175</v>
      </c>
      <c r="D73" s="7">
        <v>11</v>
      </c>
      <c r="E73" s="6">
        <v>5000</v>
      </c>
      <c r="F73" s="75"/>
    </row>
    <row r="74" spans="1:6" x14ac:dyDescent="0.25">
      <c r="A74" s="78"/>
      <c r="B74" s="63"/>
      <c r="C74" s="8" t="s">
        <v>176</v>
      </c>
      <c r="D74" s="7">
        <v>11</v>
      </c>
      <c r="E74" s="6">
        <v>5000</v>
      </c>
      <c r="F74" s="75"/>
    </row>
    <row r="75" spans="1:6" x14ac:dyDescent="0.25">
      <c r="A75" s="78"/>
      <c r="B75" s="63"/>
      <c r="C75" s="8" t="s">
        <v>177</v>
      </c>
      <c r="D75" s="7">
        <v>11</v>
      </c>
      <c r="E75" s="6">
        <v>5000</v>
      </c>
      <c r="F75" s="75"/>
    </row>
    <row r="76" spans="1:6" x14ac:dyDescent="0.25">
      <c r="A76" s="78"/>
      <c r="B76" s="63"/>
      <c r="C76" s="8" t="s">
        <v>178</v>
      </c>
      <c r="D76" s="7">
        <v>11</v>
      </c>
      <c r="E76" s="6">
        <v>5000</v>
      </c>
      <c r="F76" s="75"/>
    </row>
    <row r="77" spans="1:6" x14ac:dyDescent="0.25">
      <c r="A77" s="78"/>
      <c r="B77" s="63"/>
      <c r="C77" s="8" t="s">
        <v>179</v>
      </c>
      <c r="D77" s="7">
        <v>11</v>
      </c>
      <c r="E77" s="6">
        <v>5000</v>
      </c>
      <c r="F77" s="75"/>
    </row>
    <row r="78" spans="1:6" x14ac:dyDescent="0.25">
      <c r="A78" s="78"/>
      <c r="B78" s="63"/>
      <c r="C78" s="8" t="s">
        <v>180</v>
      </c>
      <c r="D78" s="7">
        <v>11</v>
      </c>
      <c r="E78" s="6">
        <v>5000</v>
      </c>
      <c r="F78" s="75"/>
    </row>
    <row r="79" spans="1:6" x14ac:dyDescent="0.25">
      <c r="A79" s="78"/>
      <c r="B79" s="63"/>
      <c r="C79" s="8" t="s">
        <v>181</v>
      </c>
      <c r="D79" s="7">
        <v>11</v>
      </c>
      <c r="E79" s="6">
        <v>5000</v>
      </c>
      <c r="F79" s="75"/>
    </row>
    <row r="80" spans="1:6" x14ac:dyDescent="0.25">
      <c r="A80" s="78"/>
      <c r="B80" s="63"/>
      <c r="C80" s="8" t="s">
        <v>182</v>
      </c>
      <c r="D80" s="7">
        <v>12</v>
      </c>
      <c r="E80" s="6">
        <v>5000</v>
      </c>
      <c r="F80" s="75"/>
    </row>
    <row r="81" spans="1:6" x14ac:dyDescent="0.25">
      <c r="A81" s="78"/>
      <c r="B81" s="63"/>
      <c r="C81" s="8" t="s">
        <v>183</v>
      </c>
      <c r="D81" s="7">
        <v>12</v>
      </c>
      <c r="E81" s="6">
        <v>5000</v>
      </c>
      <c r="F81" s="75"/>
    </row>
    <row r="82" spans="1:6" x14ac:dyDescent="0.25">
      <c r="A82" s="78"/>
      <c r="B82" s="63"/>
      <c r="C82" s="8" t="s">
        <v>184</v>
      </c>
      <c r="D82" s="7">
        <v>12</v>
      </c>
      <c r="E82" s="6">
        <v>5000</v>
      </c>
      <c r="F82" s="75"/>
    </row>
    <row r="83" spans="1:6" x14ac:dyDescent="0.25">
      <c r="A83" s="78"/>
      <c r="B83" s="63"/>
      <c r="C83" s="8" t="s">
        <v>185</v>
      </c>
      <c r="D83" s="7">
        <v>8</v>
      </c>
      <c r="E83" s="6">
        <v>1000</v>
      </c>
      <c r="F83" s="75"/>
    </row>
    <row r="84" spans="1:6" x14ac:dyDescent="0.25">
      <c r="A84" s="78"/>
      <c r="B84" s="63"/>
      <c r="C84" s="8" t="s">
        <v>186</v>
      </c>
      <c r="D84" s="7">
        <v>6</v>
      </c>
      <c r="E84" s="6">
        <v>2900</v>
      </c>
      <c r="F84" s="75"/>
    </row>
    <row r="85" spans="1:6" x14ac:dyDescent="0.25">
      <c r="A85" s="78"/>
      <c r="B85" s="63"/>
      <c r="C85" s="8" t="s">
        <v>187</v>
      </c>
      <c r="D85" s="7">
        <v>11</v>
      </c>
      <c r="E85" s="6">
        <v>3000</v>
      </c>
      <c r="F85" s="75"/>
    </row>
    <row r="86" spans="1:6" x14ac:dyDescent="0.25">
      <c r="A86" s="78"/>
      <c r="B86" s="63"/>
      <c r="C86" s="8" t="s">
        <v>188</v>
      </c>
      <c r="D86" s="7">
        <v>11</v>
      </c>
      <c r="E86" s="6">
        <v>5000</v>
      </c>
      <c r="F86" s="75"/>
    </row>
    <row r="87" spans="1:6" x14ac:dyDescent="0.25">
      <c r="A87" s="78"/>
      <c r="B87" s="63"/>
      <c r="C87" s="8" t="s">
        <v>189</v>
      </c>
      <c r="D87" s="7">
        <v>11</v>
      </c>
      <c r="E87" s="6">
        <v>5000</v>
      </c>
      <c r="F87" s="75"/>
    </row>
    <row r="88" spans="1:6" x14ac:dyDescent="0.25">
      <c r="A88" s="78"/>
      <c r="B88" s="63"/>
      <c r="C88" s="8" t="s">
        <v>190</v>
      </c>
      <c r="D88" s="7">
        <v>12</v>
      </c>
      <c r="E88" s="6">
        <v>4500</v>
      </c>
      <c r="F88" s="75"/>
    </row>
    <row r="89" spans="1:6" x14ac:dyDescent="0.25">
      <c r="A89" s="79"/>
      <c r="B89" s="63"/>
      <c r="C89" s="8" t="s">
        <v>191</v>
      </c>
      <c r="D89" s="7">
        <v>12</v>
      </c>
      <c r="E89" s="6">
        <v>5000</v>
      </c>
      <c r="F89" s="76"/>
    </row>
    <row r="90" spans="1:6" x14ac:dyDescent="0.25">
      <c r="A90" s="58">
        <v>6</v>
      </c>
      <c r="B90" s="81" t="s">
        <v>141</v>
      </c>
      <c r="C90" s="8" t="s">
        <v>192</v>
      </c>
      <c r="D90" s="7">
        <v>7</v>
      </c>
      <c r="E90" s="6">
        <v>7500</v>
      </c>
      <c r="F90" s="56">
        <v>15000</v>
      </c>
    </row>
    <row r="91" spans="1:6" x14ac:dyDescent="0.25">
      <c r="A91" s="58"/>
      <c r="B91" s="82"/>
      <c r="C91" s="8" t="s">
        <v>120</v>
      </c>
      <c r="D91" s="7">
        <v>8</v>
      </c>
      <c r="E91" s="6">
        <v>7500</v>
      </c>
      <c r="F91" s="56"/>
    </row>
    <row r="92" spans="1:6" x14ac:dyDescent="0.25">
      <c r="A92" s="77">
        <v>7</v>
      </c>
      <c r="B92" s="54" t="s">
        <v>78</v>
      </c>
      <c r="C92" s="8" t="s">
        <v>100</v>
      </c>
      <c r="D92" s="7" t="s">
        <v>87</v>
      </c>
      <c r="E92" s="6">
        <v>5000</v>
      </c>
      <c r="F92" s="65"/>
    </row>
    <row r="93" spans="1:6" x14ac:dyDescent="0.25">
      <c r="A93" s="78"/>
      <c r="B93" s="54"/>
      <c r="C93" s="8" t="s">
        <v>193</v>
      </c>
      <c r="D93" s="7">
        <v>5</v>
      </c>
      <c r="E93" s="6">
        <v>5000</v>
      </c>
      <c r="F93" s="66"/>
    </row>
    <row r="94" spans="1:6" x14ac:dyDescent="0.25">
      <c r="A94" s="78"/>
      <c r="B94" s="54"/>
      <c r="C94" s="8" t="s">
        <v>194</v>
      </c>
      <c r="D94" s="7">
        <v>5</v>
      </c>
      <c r="E94" s="6">
        <v>5000</v>
      </c>
      <c r="F94" s="66"/>
    </row>
    <row r="95" spans="1:6" x14ac:dyDescent="0.25">
      <c r="A95" s="78"/>
      <c r="B95" s="54"/>
      <c r="C95" s="8" t="s">
        <v>79</v>
      </c>
      <c r="D95" s="7">
        <v>3</v>
      </c>
      <c r="E95" s="6">
        <v>5000</v>
      </c>
      <c r="F95" s="66"/>
    </row>
    <row r="96" spans="1:6" x14ac:dyDescent="0.25">
      <c r="A96" s="78"/>
      <c r="B96" s="54"/>
      <c r="C96" s="8" t="s">
        <v>103</v>
      </c>
      <c r="D96" s="7">
        <v>4</v>
      </c>
      <c r="E96" s="6">
        <v>5000</v>
      </c>
      <c r="F96" s="66"/>
    </row>
    <row r="97" spans="1:6" x14ac:dyDescent="0.25">
      <c r="A97" s="78"/>
      <c r="B97" s="54"/>
      <c r="C97" s="8" t="s">
        <v>101</v>
      </c>
      <c r="D97" s="7">
        <v>2</v>
      </c>
      <c r="E97" s="6">
        <v>5000</v>
      </c>
      <c r="F97" s="66"/>
    </row>
    <row r="98" spans="1:6" x14ac:dyDescent="0.25">
      <c r="A98" s="78"/>
      <c r="B98" s="54"/>
      <c r="C98" s="8" t="s">
        <v>85</v>
      </c>
      <c r="D98" s="7">
        <v>5</v>
      </c>
      <c r="E98" s="6">
        <v>5000</v>
      </c>
      <c r="F98" s="66"/>
    </row>
    <row r="99" spans="1:6" x14ac:dyDescent="0.25">
      <c r="A99" s="78"/>
      <c r="B99" s="54"/>
      <c r="C99" s="8" t="s">
        <v>195</v>
      </c>
      <c r="D99" s="7">
        <v>5</v>
      </c>
      <c r="E99" s="6">
        <v>5000</v>
      </c>
      <c r="F99" s="66"/>
    </row>
    <row r="100" spans="1:6" x14ac:dyDescent="0.25">
      <c r="A100" s="78"/>
      <c r="B100" s="54"/>
      <c r="C100" s="8" t="s">
        <v>83</v>
      </c>
      <c r="D100" s="7">
        <v>5</v>
      </c>
      <c r="E100" s="6">
        <v>5000</v>
      </c>
      <c r="F100" s="66"/>
    </row>
    <row r="101" spans="1:6" x14ac:dyDescent="0.25">
      <c r="A101" s="78"/>
      <c r="B101" s="54"/>
      <c r="C101" s="8" t="s">
        <v>98</v>
      </c>
      <c r="D101" s="7">
        <v>1</v>
      </c>
      <c r="E101" s="6">
        <v>5000</v>
      </c>
      <c r="F101" s="66"/>
    </row>
    <row r="102" spans="1:6" x14ac:dyDescent="0.25">
      <c r="A102" s="78"/>
      <c r="B102" s="54"/>
      <c r="C102" s="8" t="s">
        <v>196</v>
      </c>
      <c r="D102" s="7">
        <v>5</v>
      </c>
      <c r="E102" s="6">
        <v>5000</v>
      </c>
      <c r="F102" s="66"/>
    </row>
    <row r="103" spans="1:6" x14ac:dyDescent="0.25">
      <c r="A103" s="78"/>
      <c r="B103" s="54"/>
      <c r="C103" s="8" t="s">
        <v>197</v>
      </c>
      <c r="D103" s="7" t="s">
        <v>99</v>
      </c>
      <c r="E103" s="6">
        <v>5000</v>
      </c>
      <c r="F103" s="67"/>
    </row>
    <row r="104" spans="1:6" x14ac:dyDescent="0.25">
      <c r="A104" s="79"/>
      <c r="B104" s="54"/>
      <c r="C104" s="8" t="s">
        <v>198</v>
      </c>
      <c r="D104" s="7">
        <v>2</v>
      </c>
      <c r="E104" s="6">
        <v>5000</v>
      </c>
      <c r="F104" s="30">
        <f>SUM(E92:E104)</f>
        <v>65000</v>
      </c>
    </row>
    <row r="105" spans="1:6" ht="23.25" customHeight="1" x14ac:dyDescent="0.25">
      <c r="A105" s="29">
        <v>8</v>
      </c>
      <c r="B105" s="31" t="s">
        <v>37</v>
      </c>
      <c r="C105" s="8" t="s">
        <v>199</v>
      </c>
      <c r="D105" s="7">
        <v>12</v>
      </c>
      <c r="E105" s="6">
        <v>15000</v>
      </c>
      <c r="F105" s="30">
        <v>15000</v>
      </c>
    </row>
    <row r="106" spans="1:6" ht="30.75" customHeight="1" x14ac:dyDescent="0.25">
      <c r="A106" s="8"/>
      <c r="B106" s="53" t="s">
        <v>55</v>
      </c>
      <c r="C106" s="53"/>
      <c r="D106" s="53"/>
      <c r="E106" s="53"/>
      <c r="F106" s="20">
        <f>SUM(F46:F105)</f>
        <v>433000</v>
      </c>
    </row>
  </sheetData>
  <mergeCells count="44">
    <mergeCell ref="A1:F1"/>
    <mergeCell ref="A4:A5"/>
    <mergeCell ref="B4:B5"/>
    <mergeCell ref="F4:F5"/>
    <mergeCell ref="A6:A16"/>
    <mergeCell ref="B6:B16"/>
    <mergeCell ref="F6:F16"/>
    <mergeCell ref="F33:F35"/>
    <mergeCell ref="A17:A26"/>
    <mergeCell ref="B17:B26"/>
    <mergeCell ref="F17:F26"/>
    <mergeCell ref="A27:A28"/>
    <mergeCell ref="B27:B28"/>
    <mergeCell ref="F27:F28"/>
    <mergeCell ref="B41:E41"/>
    <mergeCell ref="A2:F2"/>
    <mergeCell ref="A46:A57"/>
    <mergeCell ref="B46:B57"/>
    <mergeCell ref="F46:F57"/>
    <mergeCell ref="A37:A38"/>
    <mergeCell ref="B37:B38"/>
    <mergeCell ref="F37:F38"/>
    <mergeCell ref="A39:A40"/>
    <mergeCell ref="B39:B40"/>
    <mergeCell ref="F39:F40"/>
    <mergeCell ref="A29:A32"/>
    <mergeCell ref="B29:B32"/>
    <mergeCell ref="F29:F32"/>
    <mergeCell ref="A33:A35"/>
    <mergeCell ref="B33:B35"/>
    <mergeCell ref="A92:A104"/>
    <mergeCell ref="B92:B104"/>
    <mergeCell ref="F92:F103"/>
    <mergeCell ref="B106:E106"/>
    <mergeCell ref="A43:F43"/>
    <mergeCell ref="A65:A89"/>
    <mergeCell ref="B65:B89"/>
    <mergeCell ref="F65:F89"/>
    <mergeCell ref="A90:A91"/>
    <mergeCell ref="B90:B91"/>
    <mergeCell ref="F90:F91"/>
    <mergeCell ref="A59:A63"/>
    <mergeCell ref="B59:B63"/>
    <mergeCell ref="F59:F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tabSelected="1" workbookViewId="0">
      <selection activeCell="C232" sqref="C232"/>
    </sheetView>
  </sheetViews>
  <sheetFormatPr defaultRowHeight="15" x14ac:dyDescent="0.25"/>
  <cols>
    <col min="2" max="2" width="62.140625" customWidth="1"/>
    <col min="3" max="3" width="32.42578125" customWidth="1"/>
    <col min="4" max="4" width="24.28515625" customWidth="1"/>
    <col min="5" max="5" width="14.85546875" customWidth="1"/>
    <col min="6" max="6" width="18.5703125" customWidth="1"/>
  </cols>
  <sheetData>
    <row r="1" spans="1:6" s="1" customFormat="1" ht="30" customHeight="1" x14ac:dyDescent="0.25">
      <c r="A1" s="64" t="s">
        <v>200</v>
      </c>
      <c r="B1" s="64"/>
      <c r="C1" s="64"/>
      <c r="D1" s="64"/>
      <c r="E1" s="64"/>
      <c r="F1" s="64"/>
    </row>
    <row r="2" spans="1:6" s="1" customFormat="1" ht="30" customHeight="1" x14ac:dyDescent="0.25">
      <c r="A2" s="62" t="s">
        <v>151</v>
      </c>
      <c r="B2" s="62"/>
      <c r="C2" s="62"/>
      <c r="D2" s="62"/>
      <c r="E2" s="62"/>
      <c r="F2" s="62"/>
    </row>
    <row r="3" spans="1:6" s="1" customFormat="1" ht="30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30" x14ac:dyDescent="0.25">
      <c r="A4" s="54">
        <v>1</v>
      </c>
      <c r="B4" s="89" t="s">
        <v>14</v>
      </c>
      <c r="C4" s="8" t="s">
        <v>201</v>
      </c>
      <c r="D4" s="4" t="s">
        <v>16</v>
      </c>
      <c r="E4" s="6">
        <v>20000</v>
      </c>
      <c r="F4" s="140">
        <v>200420</v>
      </c>
    </row>
    <row r="5" spans="1:6" ht="45" x14ac:dyDescent="0.25">
      <c r="A5" s="54"/>
      <c r="B5" s="91"/>
      <c r="C5" s="8" t="s">
        <v>202</v>
      </c>
      <c r="D5" s="28" t="s">
        <v>24</v>
      </c>
      <c r="E5" s="6">
        <v>20000</v>
      </c>
      <c r="F5" s="140"/>
    </row>
    <row r="6" spans="1:6" ht="24.95" customHeight="1" x14ac:dyDescent="0.25">
      <c r="A6" s="54"/>
      <c r="B6" s="91"/>
      <c r="C6" s="8" t="s">
        <v>203</v>
      </c>
      <c r="D6" s="4" t="s">
        <v>22</v>
      </c>
      <c r="E6" s="6">
        <v>10000</v>
      </c>
      <c r="F6" s="140"/>
    </row>
    <row r="7" spans="1:6" ht="30" x14ac:dyDescent="0.25">
      <c r="A7" s="54"/>
      <c r="B7" s="91"/>
      <c r="C7" s="8" t="s">
        <v>112</v>
      </c>
      <c r="D7" s="28" t="s">
        <v>113</v>
      </c>
      <c r="E7" s="6">
        <v>25000</v>
      </c>
      <c r="F7" s="140"/>
    </row>
    <row r="8" spans="1:6" ht="30" x14ac:dyDescent="0.25">
      <c r="A8" s="54"/>
      <c r="B8" s="91"/>
      <c r="C8" s="8" t="s">
        <v>204</v>
      </c>
      <c r="D8" s="28" t="s">
        <v>18</v>
      </c>
      <c r="E8" s="6">
        <v>20000</v>
      </c>
      <c r="F8" s="140"/>
    </row>
    <row r="9" spans="1:6" ht="24.95" customHeight="1" x14ac:dyDescent="0.25">
      <c r="A9" s="54"/>
      <c r="B9" s="91"/>
      <c r="C9" s="8" t="s">
        <v>205</v>
      </c>
      <c r="D9" s="28" t="s">
        <v>206</v>
      </c>
      <c r="E9" s="6">
        <v>15000</v>
      </c>
      <c r="F9" s="140"/>
    </row>
    <row r="10" spans="1:6" ht="45" x14ac:dyDescent="0.25">
      <c r="A10" s="54"/>
      <c r="B10" s="91"/>
      <c r="C10" s="8" t="s">
        <v>207</v>
      </c>
      <c r="D10" s="28" t="s">
        <v>119</v>
      </c>
      <c r="E10" s="6">
        <v>20000</v>
      </c>
      <c r="F10" s="140"/>
    </row>
    <row r="11" spans="1:6" ht="45" x14ac:dyDescent="0.25">
      <c r="A11" s="54"/>
      <c r="B11" s="91"/>
      <c r="C11" s="8" t="s">
        <v>118</v>
      </c>
      <c r="D11" s="28" t="s">
        <v>119</v>
      </c>
      <c r="E11" s="6">
        <v>15000</v>
      </c>
      <c r="F11" s="140"/>
    </row>
    <row r="12" spans="1:6" ht="45" x14ac:dyDescent="0.25">
      <c r="A12" s="54"/>
      <c r="B12" s="91"/>
      <c r="C12" s="8" t="s">
        <v>116</v>
      </c>
      <c r="D12" s="28" t="s">
        <v>208</v>
      </c>
      <c r="E12" s="6">
        <v>20000</v>
      </c>
      <c r="F12" s="140"/>
    </row>
    <row r="13" spans="1:6" ht="24.95" customHeight="1" x14ac:dyDescent="0.25">
      <c r="A13" s="54"/>
      <c r="B13" s="90"/>
      <c r="C13" s="8" t="s">
        <v>209</v>
      </c>
      <c r="D13" s="4" t="s">
        <v>210</v>
      </c>
      <c r="E13" s="6">
        <f>17460+17960</f>
        <v>35420</v>
      </c>
      <c r="F13" s="140"/>
    </row>
    <row r="14" spans="1:6" ht="24.95" customHeight="1" x14ac:dyDescent="0.25">
      <c r="A14" s="58">
        <v>2</v>
      </c>
      <c r="B14" s="81" t="s">
        <v>211</v>
      </c>
      <c r="C14" s="32" t="s">
        <v>212</v>
      </c>
      <c r="D14" s="32" t="s">
        <v>29</v>
      </c>
      <c r="E14" s="33">
        <v>30085</v>
      </c>
      <c r="F14" s="141">
        <v>60170</v>
      </c>
    </row>
    <row r="15" spans="1:6" ht="24.95" customHeight="1" x14ac:dyDescent="0.25">
      <c r="A15" s="58"/>
      <c r="B15" s="82"/>
      <c r="C15" s="32" t="s">
        <v>213</v>
      </c>
      <c r="D15" s="32" t="s">
        <v>29</v>
      </c>
      <c r="E15" s="33">
        <v>30085</v>
      </c>
      <c r="F15" s="142"/>
    </row>
    <row r="16" spans="1:6" ht="45" x14ac:dyDescent="0.25">
      <c r="A16" s="54">
        <v>3</v>
      </c>
      <c r="B16" s="136" t="s">
        <v>214</v>
      </c>
      <c r="C16" s="34" t="s">
        <v>47</v>
      </c>
      <c r="D16" s="28" t="s">
        <v>24</v>
      </c>
      <c r="E16" s="33">
        <v>25000</v>
      </c>
      <c r="F16" s="123">
        <v>75000</v>
      </c>
    </row>
    <row r="17" spans="1:6" ht="30" x14ac:dyDescent="0.25">
      <c r="A17" s="54"/>
      <c r="B17" s="137"/>
      <c r="C17" s="34" t="s">
        <v>215</v>
      </c>
      <c r="D17" s="32" t="s">
        <v>216</v>
      </c>
      <c r="E17" s="33">
        <v>25000</v>
      </c>
      <c r="F17" s="123"/>
    </row>
    <row r="18" spans="1:6" ht="45" x14ac:dyDescent="0.25">
      <c r="A18" s="54"/>
      <c r="B18" s="138"/>
      <c r="C18" s="34" t="s">
        <v>217</v>
      </c>
      <c r="D18" s="28" t="s">
        <v>24</v>
      </c>
      <c r="E18" s="33">
        <v>25000</v>
      </c>
      <c r="F18" s="123"/>
    </row>
    <row r="19" spans="1:6" ht="24.95" customHeight="1" x14ac:dyDescent="0.25">
      <c r="A19" s="35">
        <v>4</v>
      </c>
      <c r="B19" s="36" t="s">
        <v>43</v>
      </c>
      <c r="C19" s="36" t="s">
        <v>218</v>
      </c>
      <c r="D19" s="37" t="s">
        <v>219</v>
      </c>
      <c r="E19" s="38">
        <v>27250</v>
      </c>
      <c r="F19" s="38">
        <v>27250</v>
      </c>
    </row>
    <row r="20" spans="1:6" ht="24.95" customHeight="1" x14ac:dyDescent="0.25">
      <c r="A20" s="139">
        <v>5</v>
      </c>
      <c r="B20" s="121" t="s">
        <v>39</v>
      </c>
      <c r="C20" s="34" t="s">
        <v>220</v>
      </c>
      <c r="D20" s="32" t="s">
        <v>29</v>
      </c>
      <c r="E20" s="33">
        <v>39900</v>
      </c>
      <c r="F20" s="123">
        <v>142587</v>
      </c>
    </row>
    <row r="21" spans="1:6" ht="24.95" customHeight="1" x14ac:dyDescent="0.25">
      <c r="A21" s="139"/>
      <c r="B21" s="121"/>
      <c r="C21" s="34" t="s">
        <v>221</v>
      </c>
      <c r="D21" s="32" t="s">
        <v>29</v>
      </c>
      <c r="E21" s="33">
        <v>52270</v>
      </c>
      <c r="F21" s="123"/>
    </row>
    <row r="22" spans="1:6" ht="24.95" customHeight="1" x14ac:dyDescent="0.25">
      <c r="A22" s="139"/>
      <c r="B22" s="121"/>
      <c r="C22" s="34" t="s">
        <v>222</v>
      </c>
      <c r="D22" s="32" t="s">
        <v>29</v>
      </c>
      <c r="E22" s="33">
        <v>10417</v>
      </c>
      <c r="F22" s="123"/>
    </row>
    <row r="23" spans="1:6" ht="24.95" customHeight="1" x14ac:dyDescent="0.25">
      <c r="A23" s="139"/>
      <c r="B23" s="121"/>
      <c r="C23" s="34" t="s">
        <v>139</v>
      </c>
      <c r="D23" s="32" t="s">
        <v>29</v>
      </c>
      <c r="E23" s="33">
        <v>16000</v>
      </c>
      <c r="F23" s="123"/>
    </row>
    <row r="24" spans="1:6" ht="24.95" customHeight="1" x14ac:dyDescent="0.25">
      <c r="A24" s="139"/>
      <c r="B24" s="121"/>
      <c r="C24" s="34" t="s">
        <v>223</v>
      </c>
      <c r="D24" s="32" t="s">
        <v>29</v>
      </c>
      <c r="E24" s="33">
        <v>24000</v>
      </c>
      <c r="F24" s="123"/>
    </row>
    <row r="25" spans="1:6" ht="24.95" customHeight="1" x14ac:dyDescent="0.25">
      <c r="A25" s="95">
        <v>6</v>
      </c>
      <c r="B25" s="134" t="s">
        <v>224</v>
      </c>
      <c r="C25" s="39" t="s">
        <v>225</v>
      </c>
      <c r="D25" s="39" t="s">
        <v>29</v>
      </c>
      <c r="E25" s="40">
        <v>46550</v>
      </c>
      <c r="F25" s="105">
        <v>93100</v>
      </c>
    </row>
    <row r="26" spans="1:6" ht="24.95" customHeight="1" x14ac:dyDescent="0.25">
      <c r="A26" s="95"/>
      <c r="B26" s="135"/>
      <c r="C26" s="39" t="s">
        <v>137</v>
      </c>
      <c r="D26" s="39" t="s">
        <v>29</v>
      </c>
      <c r="E26" s="40">
        <v>46550</v>
      </c>
      <c r="F26" s="105"/>
    </row>
    <row r="27" spans="1:6" ht="24.95" customHeight="1" x14ac:dyDescent="0.25">
      <c r="A27" s="95">
        <v>7</v>
      </c>
      <c r="B27" s="126" t="s">
        <v>226</v>
      </c>
      <c r="C27" s="34" t="s">
        <v>227</v>
      </c>
      <c r="D27" s="41" t="s">
        <v>228</v>
      </c>
      <c r="E27" s="40">
        <v>130700</v>
      </c>
      <c r="F27" s="105">
        <v>178262</v>
      </c>
    </row>
    <row r="28" spans="1:6" ht="30" x14ac:dyDescent="0.25">
      <c r="A28" s="95"/>
      <c r="B28" s="129"/>
      <c r="C28" s="34" t="s">
        <v>229</v>
      </c>
      <c r="D28" s="32" t="s">
        <v>113</v>
      </c>
      <c r="E28" s="40">
        <v>23800</v>
      </c>
      <c r="F28" s="105"/>
    </row>
    <row r="29" spans="1:6" ht="30" x14ac:dyDescent="0.25">
      <c r="A29" s="95"/>
      <c r="B29" s="127"/>
      <c r="C29" s="34" t="s">
        <v>230</v>
      </c>
      <c r="D29" s="32" t="s">
        <v>113</v>
      </c>
      <c r="E29" s="40">
        <v>23762</v>
      </c>
      <c r="F29" s="105"/>
    </row>
    <row r="30" spans="1:6" ht="24.95" customHeight="1" x14ac:dyDescent="0.25">
      <c r="A30" s="95">
        <v>8</v>
      </c>
      <c r="B30" s="96" t="s">
        <v>231</v>
      </c>
      <c r="C30" s="34" t="s">
        <v>232</v>
      </c>
      <c r="D30" s="34" t="s">
        <v>126</v>
      </c>
      <c r="E30" s="40">
        <v>20000</v>
      </c>
      <c r="F30" s="105">
        <v>40000</v>
      </c>
    </row>
    <row r="31" spans="1:6" ht="24.95" customHeight="1" x14ac:dyDescent="0.25">
      <c r="A31" s="95"/>
      <c r="B31" s="98"/>
      <c r="C31" s="34" t="s">
        <v>233</v>
      </c>
      <c r="D31" s="34" t="s">
        <v>126</v>
      </c>
      <c r="E31" s="40">
        <v>20000</v>
      </c>
      <c r="F31" s="105"/>
    </row>
    <row r="32" spans="1:6" ht="24.95" customHeight="1" x14ac:dyDescent="0.25">
      <c r="A32" s="124">
        <v>9</v>
      </c>
      <c r="B32" s="126" t="s">
        <v>234</v>
      </c>
      <c r="C32" s="34" t="s">
        <v>235</v>
      </c>
      <c r="D32" s="34" t="s">
        <v>236</v>
      </c>
      <c r="E32" s="40">
        <v>11000</v>
      </c>
      <c r="F32" s="105">
        <f>+E33+E32</f>
        <v>22600</v>
      </c>
    </row>
    <row r="33" spans="1:6" ht="24.95" customHeight="1" x14ac:dyDescent="0.25">
      <c r="A33" s="125"/>
      <c r="B33" s="127"/>
      <c r="C33" s="34" t="s">
        <v>143</v>
      </c>
      <c r="D33" s="34" t="s">
        <v>236</v>
      </c>
      <c r="E33" s="40">
        <v>11600</v>
      </c>
      <c r="F33" s="105"/>
    </row>
    <row r="34" spans="1:6" ht="24.95" customHeight="1" x14ac:dyDescent="0.25">
      <c r="A34" s="106">
        <v>10</v>
      </c>
      <c r="B34" s="122" t="s">
        <v>37</v>
      </c>
      <c r="C34" s="34" t="s">
        <v>237</v>
      </c>
      <c r="D34" s="34" t="s">
        <v>238</v>
      </c>
      <c r="E34" s="40">
        <f>25000+20000</f>
        <v>45000</v>
      </c>
      <c r="F34" s="99">
        <v>180200</v>
      </c>
    </row>
    <row r="35" spans="1:6" ht="24.95" customHeight="1" x14ac:dyDescent="0.25">
      <c r="A35" s="106"/>
      <c r="B35" s="122"/>
      <c r="C35" s="34" t="s">
        <v>239</v>
      </c>
      <c r="D35" s="34" t="s">
        <v>9</v>
      </c>
      <c r="E35" s="40">
        <v>15000</v>
      </c>
      <c r="F35" s="99"/>
    </row>
    <row r="36" spans="1:6" ht="24.95" customHeight="1" x14ac:dyDescent="0.25">
      <c r="A36" s="106"/>
      <c r="B36" s="122"/>
      <c r="C36" s="34" t="s">
        <v>240</v>
      </c>
      <c r="D36" s="34" t="s">
        <v>9</v>
      </c>
      <c r="E36" s="40">
        <v>15000</v>
      </c>
      <c r="F36" s="99"/>
    </row>
    <row r="37" spans="1:6" ht="24.95" customHeight="1" x14ac:dyDescent="0.25">
      <c r="A37" s="106"/>
      <c r="B37" s="122"/>
      <c r="C37" s="34" t="s">
        <v>241</v>
      </c>
      <c r="D37" s="34" t="s">
        <v>242</v>
      </c>
      <c r="E37" s="40">
        <v>12000</v>
      </c>
      <c r="F37" s="99"/>
    </row>
    <row r="38" spans="1:6" ht="24.95" customHeight="1" x14ac:dyDescent="0.25">
      <c r="A38" s="106"/>
      <c r="B38" s="122"/>
      <c r="C38" s="34" t="s">
        <v>243</v>
      </c>
      <c r="D38" s="34" t="s">
        <v>9</v>
      </c>
      <c r="E38" s="40">
        <v>15000</v>
      </c>
      <c r="F38" s="99"/>
    </row>
    <row r="39" spans="1:6" ht="24.95" customHeight="1" x14ac:dyDescent="0.25">
      <c r="A39" s="106"/>
      <c r="B39" s="122"/>
      <c r="C39" s="34" t="s">
        <v>244</v>
      </c>
      <c r="D39" s="34" t="s">
        <v>9</v>
      </c>
      <c r="E39" s="40">
        <v>15000</v>
      </c>
      <c r="F39" s="99"/>
    </row>
    <row r="40" spans="1:6" ht="24.95" customHeight="1" x14ac:dyDescent="0.25">
      <c r="A40" s="106"/>
      <c r="B40" s="122"/>
      <c r="C40" s="34" t="s">
        <v>245</v>
      </c>
      <c r="D40" s="34" t="s">
        <v>246</v>
      </c>
      <c r="E40" s="40">
        <v>10000</v>
      </c>
      <c r="F40" s="99"/>
    </row>
    <row r="41" spans="1:6" ht="24.95" customHeight="1" x14ac:dyDescent="0.25">
      <c r="A41" s="106"/>
      <c r="B41" s="122"/>
      <c r="C41" s="34" t="s">
        <v>132</v>
      </c>
      <c r="D41" s="34" t="s">
        <v>11</v>
      </c>
      <c r="E41" s="40">
        <v>10000</v>
      </c>
      <c r="F41" s="99"/>
    </row>
    <row r="42" spans="1:6" ht="24.95" customHeight="1" x14ac:dyDescent="0.25">
      <c r="A42" s="106"/>
      <c r="B42" s="122"/>
      <c r="C42" s="34" t="s">
        <v>247</v>
      </c>
      <c r="D42" s="34" t="s">
        <v>9</v>
      </c>
      <c r="E42" s="40">
        <v>17000</v>
      </c>
      <c r="F42" s="99"/>
    </row>
    <row r="43" spans="1:6" ht="24.95" customHeight="1" x14ac:dyDescent="0.25">
      <c r="A43" s="106"/>
      <c r="B43" s="122"/>
      <c r="C43" s="34" t="s">
        <v>131</v>
      </c>
      <c r="D43" s="34" t="s">
        <v>9</v>
      </c>
      <c r="E43" s="40">
        <v>12000</v>
      </c>
      <c r="F43" s="99"/>
    </row>
    <row r="44" spans="1:6" ht="24.95" customHeight="1" x14ac:dyDescent="0.25">
      <c r="A44" s="106"/>
      <c r="B44" s="122"/>
      <c r="C44" s="34" t="s">
        <v>248</v>
      </c>
      <c r="D44" s="34" t="s">
        <v>22</v>
      </c>
      <c r="E44" s="40">
        <v>4500</v>
      </c>
      <c r="F44" s="99"/>
    </row>
    <row r="45" spans="1:6" ht="24.95" customHeight="1" x14ac:dyDescent="0.25">
      <c r="A45" s="106"/>
      <c r="B45" s="122"/>
      <c r="C45" s="34" t="s">
        <v>249</v>
      </c>
      <c r="D45" s="34" t="s">
        <v>250</v>
      </c>
      <c r="E45" s="40">
        <v>9700</v>
      </c>
      <c r="F45" s="99"/>
    </row>
    <row r="46" spans="1:6" ht="24.95" customHeight="1" x14ac:dyDescent="0.25">
      <c r="A46" s="130">
        <v>11</v>
      </c>
      <c r="B46" s="132" t="s">
        <v>7</v>
      </c>
      <c r="C46" s="34" t="s">
        <v>251</v>
      </c>
      <c r="D46" s="34" t="s">
        <v>11</v>
      </c>
      <c r="E46" s="40">
        <v>15000</v>
      </c>
      <c r="F46" s="99">
        <f>+E46+E47</f>
        <v>30000</v>
      </c>
    </row>
    <row r="47" spans="1:6" ht="24.95" customHeight="1" x14ac:dyDescent="0.25">
      <c r="A47" s="131"/>
      <c r="B47" s="133"/>
      <c r="C47" s="34" t="s">
        <v>252</v>
      </c>
      <c r="D47" s="34" t="s">
        <v>9</v>
      </c>
      <c r="E47" s="40">
        <v>15000</v>
      </c>
      <c r="F47" s="99"/>
    </row>
    <row r="48" spans="1:6" ht="24.95" customHeight="1" x14ac:dyDescent="0.25">
      <c r="A48" s="95">
        <v>12</v>
      </c>
      <c r="B48" s="126" t="s">
        <v>41</v>
      </c>
      <c r="C48" s="34" t="s">
        <v>42</v>
      </c>
      <c r="D48" s="34" t="s">
        <v>9</v>
      </c>
      <c r="E48" s="40">
        <v>25000</v>
      </c>
      <c r="F48" s="118">
        <f>+E48+E49+E50</f>
        <v>105000</v>
      </c>
    </row>
    <row r="49" spans="1:6" ht="24.95" customHeight="1" x14ac:dyDescent="0.25">
      <c r="A49" s="95"/>
      <c r="B49" s="129"/>
      <c r="C49" s="34" t="s">
        <v>253</v>
      </c>
      <c r="D49" s="34" t="s">
        <v>206</v>
      </c>
      <c r="E49" s="40">
        <v>36000</v>
      </c>
      <c r="F49" s="119"/>
    </row>
    <row r="50" spans="1:6" ht="24.95" customHeight="1" x14ac:dyDescent="0.25">
      <c r="A50" s="95"/>
      <c r="B50" s="127"/>
      <c r="C50" s="34" t="s">
        <v>254</v>
      </c>
      <c r="D50" s="34" t="s">
        <v>255</v>
      </c>
      <c r="E50" s="40">
        <v>44000</v>
      </c>
      <c r="F50" s="120"/>
    </row>
    <row r="51" spans="1:6" ht="24.95" customHeight="1" x14ac:dyDescent="0.25">
      <c r="A51" s="124">
        <v>13</v>
      </c>
      <c r="B51" s="126" t="s">
        <v>256</v>
      </c>
      <c r="C51" s="34" t="s">
        <v>257</v>
      </c>
      <c r="D51" s="34" t="s">
        <v>29</v>
      </c>
      <c r="E51" s="40">
        <f>11944+7700+12200+8786+6270</f>
        <v>46900</v>
      </c>
      <c r="F51" s="105">
        <f>+E51+E52</f>
        <v>55600</v>
      </c>
    </row>
    <row r="52" spans="1:6" ht="24.95" customHeight="1" x14ac:dyDescent="0.25">
      <c r="A52" s="125"/>
      <c r="B52" s="127"/>
      <c r="C52" s="34" t="s">
        <v>258</v>
      </c>
      <c r="D52" s="34" t="s">
        <v>11</v>
      </c>
      <c r="E52" s="40">
        <v>8700</v>
      </c>
      <c r="F52" s="105"/>
    </row>
    <row r="53" spans="1:6" ht="24.95" customHeight="1" x14ac:dyDescent="0.25">
      <c r="A53" s="42">
        <v>14</v>
      </c>
      <c r="B53" s="43" t="s">
        <v>259</v>
      </c>
      <c r="C53" s="34" t="s">
        <v>260</v>
      </c>
      <c r="D53" s="34" t="s">
        <v>54</v>
      </c>
      <c r="E53" s="40">
        <v>9000</v>
      </c>
      <c r="F53" s="44">
        <v>9000</v>
      </c>
    </row>
    <row r="54" spans="1:6" ht="24.95" customHeight="1" x14ac:dyDescent="0.25">
      <c r="A54" s="45">
        <v>15</v>
      </c>
      <c r="B54" s="41" t="s">
        <v>261</v>
      </c>
      <c r="C54" s="34" t="s">
        <v>262</v>
      </c>
      <c r="D54" s="34" t="s">
        <v>126</v>
      </c>
      <c r="E54" s="40">
        <v>50000</v>
      </c>
      <c r="F54" s="40">
        <v>50000</v>
      </c>
    </row>
    <row r="55" spans="1:6" ht="24.95" customHeight="1" x14ac:dyDescent="0.25">
      <c r="A55" s="124">
        <v>16</v>
      </c>
      <c r="B55" s="126" t="s">
        <v>263</v>
      </c>
      <c r="C55" s="34" t="s">
        <v>264</v>
      </c>
      <c r="D55" s="34" t="s">
        <v>9</v>
      </c>
      <c r="E55" s="40">
        <f>43005+5905</f>
        <v>48910</v>
      </c>
      <c r="F55" s="118">
        <v>51375</v>
      </c>
    </row>
    <row r="56" spans="1:6" ht="24.95" customHeight="1" x14ac:dyDescent="0.25">
      <c r="A56" s="125"/>
      <c r="B56" s="127"/>
      <c r="C56" s="34" t="s">
        <v>265</v>
      </c>
      <c r="D56" s="34" t="s">
        <v>13</v>
      </c>
      <c r="E56" s="40">
        <v>2465</v>
      </c>
      <c r="F56" s="120"/>
    </row>
    <row r="57" spans="1:6" ht="45" x14ac:dyDescent="0.25">
      <c r="A57" s="124">
        <v>17</v>
      </c>
      <c r="B57" s="96" t="s">
        <v>266</v>
      </c>
      <c r="C57" s="46" t="s">
        <v>267</v>
      </c>
      <c r="D57" s="47" t="s">
        <v>268</v>
      </c>
      <c r="E57" s="40">
        <v>18015</v>
      </c>
      <c r="F57" s="128">
        <f>+E58+E57</f>
        <v>56015</v>
      </c>
    </row>
    <row r="58" spans="1:6" ht="24.95" customHeight="1" x14ac:dyDescent="0.25">
      <c r="A58" s="125"/>
      <c r="B58" s="98"/>
      <c r="C58" s="46" t="s">
        <v>269</v>
      </c>
      <c r="D58" s="34" t="s">
        <v>9</v>
      </c>
      <c r="E58" s="40">
        <v>38000</v>
      </c>
      <c r="F58" s="103"/>
    </row>
    <row r="59" spans="1:6" ht="24.95" customHeight="1" x14ac:dyDescent="0.25">
      <c r="A59" s="48">
        <v>18</v>
      </c>
      <c r="B59" s="34" t="s">
        <v>104</v>
      </c>
      <c r="C59" s="34" t="s">
        <v>270</v>
      </c>
      <c r="D59" s="34" t="s">
        <v>126</v>
      </c>
      <c r="E59" s="40">
        <v>8000</v>
      </c>
      <c r="F59" s="40">
        <v>8000</v>
      </c>
    </row>
    <row r="60" spans="1:6" ht="24.95" customHeight="1" x14ac:dyDescent="0.25">
      <c r="A60" s="106">
        <v>19</v>
      </c>
      <c r="B60" s="121" t="s">
        <v>271</v>
      </c>
      <c r="C60" s="34" t="s">
        <v>105</v>
      </c>
      <c r="D60" s="34" t="s">
        <v>13</v>
      </c>
      <c r="E60" s="40">
        <v>26000</v>
      </c>
      <c r="F60" s="99">
        <v>39600</v>
      </c>
    </row>
    <row r="61" spans="1:6" ht="45" x14ac:dyDescent="0.25">
      <c r="A61" s="106"/>
      <c r="B61" s="121"/>
      <c r="C61" s="8" t="s">
        <v>50</v>
      </c>
      <c r="D61" s="4" t="s">
        <v>51</v>
      </c>
      <c r="E61" s="40">
        <v>10000</v>
      </c>
      <c r="F61" s="99"/>
    </row>
    <row r="62" spans="1:6" ht="24.95" customHeight="1" x14ac:dyDescent="0.25">
      <c r="A62" s="106"/>
      <c r="B62" s="121"/>
      <c r="C62" s="34" t="s">
        <v>272</v>
      </c>
      <c r="D62" s="34" t="s">
        <v>210</v>
      </c>
      <c r="E62" s="40">
        <v>3600</v>
      </c>
      <c r="F62" s="99"/>
    </row>
    <row r="63" spans="1:6" ht="39.75" customHeight="1" x14ac:dyDescent="0.25">
      <c r="A63" s="53" t="s">
        <v>55</v>
      </c>
      <c r="B63" s="53"/>
      <c r="C63" s="53"/>
      <c r="D63" s="53"/>
      <c r="E63" s="53"/>
      <c r="F63" s="30">
        <f>SUM(F4:F62)</f>
        <v>1424179</v>
      </c>
    </row>
    <row r="64" spans="1:6" ht="24.95" customHeight="1" x14ac:dyDescent="0.25"/>
    <row r="65" spans="1:6" ht="33.75" customHeight="1" x14ac:dyDescent="0.25">
      <c r="A65" s="80" t="s">
        <v>57</v>
      </c>
      <c r="B65" s="80"/>
      <c r="C65" s="80"/>
      <c r="D65" s="80"/>
      <c r="E65" s="80"/>
      <c r="F65" s="80"/>
    </row>
    <row r="66" spans="1:6" ht="30" x14ac:dyDescent="0.25">
      <c r="A66" s="2" t="s">
        <v>1</v>
      </c>
      <c r="B66" s="3" t="s">
        <v>2</v>
      </c>
      <c r="C66" s="3" t="s">
        <v>3</v>
      </c>
      <c r="D66" s="3" t="s">
        <v>4</v>
      </c>
      <c r="E66" s="3" t="s">
        <v>5</v>
      </c>
      <c r="F66" s="3" t="s">
        <v>6</v>
      </c>
    </row>
    <row r="67" spans="1:6" x14ac:dyDescent="0.25">
      <c r="A67" s="106">
        <v>1</v>
      </c>
      <c r="B67" s="122" t="s">
        <v>273</v>
      </c>
      <c r="C67" s="34" t="s">
        <v>274</v>
      </c>
      <c r="D67" s="32" t="s">
        <v>69</v>
      </c>
      <c r="E67" s="33">
        <v>3000</v>
      </c>
      <c r="F67" s="123">
        <v>9000</v>
      </c>
    </row>
    <row r="68" spans="1:6" x14ac:dyDescent="0.25">
      <c r="A68" s="106"/>
      <c r="B68" s="122"/>
      <c r="C68" s="34" t="s">
        <v>201</v>
      </c>
      <c r="D68" s="32" t="s">
        <v>275</v>
      </c>
      <c r="E68" s="33">
        <v>3000</v>
      </c>
      <c r="F68" s="123"/>
    </row>
    <row r="69" spans="1:6" x14ac:dyDescent="0.25">
      <c r="A69" s="106"/>
      <c r="B69" s="122"/>
      <c r="C69" s="34" t="s">
        <v>120</v>
      </c>
      <c r="D69" s="32" t="s">
        <v>59</v>
      </c>
      <c r="E69" s="33">
        <v>3000</v>
      </c>
      <c r="F69" s="123"/>
    </row>
    <row r="70" spans="1:6" x14ac:dyDescent="0.25">
      <c r="A70" s="106">
        <v>2</v>
      </c>
      <c r="B70" s="114" t="s">
        <v>276</v>
      </c>
      <c r="C70" s="39" t="s">
        <v>277</v>
      </c>
      <c r="D70" s="39" t="s">
        <v>278</v>
      </c>
      <c r="E70" s="49">
        <v>5000</v>
      </c>
      <c r="F70" s="117">
        <v>219400</v>
      </c>
    </row>
    <row r="71" spans="1:6" x14ac:dyDescent="0.25">
      <c r="A71" s="106"/>
      <c r="B71" s="115"/>
      <c r="C71" s="28" t="s">
        <v>279</v>
      </c>
      <c r="D71" s="39" t="s">
        <v>278</v>
      </c>
      <c r="E71" s="49">
        <v>5000</v>
      </c>
      <c r="F71" s="117"/>
    </row>
    <row r="72" spans="1:6" x14ac:dyDescent="0.25">
      <c r="A72" s="106"/>
      <c r="B72" s="115"/>
      <c r="C72" s="28" t="s">
        <v>280</v>
      </c>
      <c r="D72" s="39" t="s">
        <v>278</v>
      </c>
      <c r="E72" s="49">
        <v>5000</v>
      </c>
      <c r="F72" s="117"/>
    </row>
    <row r="73" spans="1:6" x14ac:dyDescent="0.25">
      <c r="A73" s="106"/>
      <c r="B73" s="115"/>
      <c r="C73" s="28" t="s">
        <v>281</v>
      </c>
      <c r="D73" s="39" t="s">
        <v>278</v>
      </c>
      <c r="E73" s="49">
        <v>5000</v>
      </c>
      <c r="F73" s="117"/>
    </row>
    <row r="74" spans="1:6" x14ac:dyDescent="0.25">
      <c r="A74" s="106"/>
      <c r="B74" s="115"/>
      <c r="C74" s="28" t="s">
        <v>282</v>
      </c>
      <c r="D74" s="39" t="s">
        <v>278</v>
      </c>
      <c r="E74" s="49">
        <v>5000</v>
      </c>
      <c r="F74" s="117"/>
    </row>
    <row r="75" spans="1:6" x14ac:dyDescent="0.25">
      <c r="A75" s="106"/>
      <c r="B75" s="115"/>
      <c r="C75" s="28" t="s">
        <v>283</v>
      </c>
      <c r="D75" s="39" t="s">
        <v>278</v>
      </c>
      <c r="E75" s="49">
        <v>5000</v>
      </c>
      <c r="F75" s="117"/>
    </row>
    <row r="76" spans="1:6" x14ac:dyDescent="0.25">
      <c r="A76" s="106"/>
      <c r="B76" s="115"/>
      <c r="C76" s="28" t="s">
        <v>284</v>
      </c>
      <c r="D76" s="39" t="s">
        <v>278</v>
      </c>
      <c r="E76" s="49">
        <v>5000</v>
      </c>
      <c r="F76" s="117"/>
    </row>
    <row r="77" spans="1:6" x14ac:dyDescent="0.25">
      <c r="A77" s="106"/>
      <c r="B77" s="115"/>
      <c r="C77" s="28" t="s">
        <v>285</v>
      </c>
      <c r="D77" s="39" t="s">
        <v>278</v>
      </c>
      <c r="E77" s="49">
        <v>5000</v>
      </c>
      <c r="F77" s="117"/>
    </row>
    <row r="78" spans="1:6" x14ac:dyDescent="0.25">
      <c r="A78" s="106"/>
      <c r="B78" s="115"/>
      <c r="C78" s="28" t="s">
        <v>286</v>
      </c>
      <c r="D78" s="39" t="s">
        <v>278</v>
      </c>
      <c r="E78" s="49">
        <v>5000</v>
      </c>
      <c r="F78" s="117"/>
    </row>
    <row r="79" spans="1:6" x14ac:dyDescent="0.25">
      <c r="A79" s="106"/>
      <c r="B79" s="115"/>
      <c r="C79" s="28" t="s">
        <v>287</v>
      </c>
      <c r="D79" s="39" t="s">
        <v>278</v>
      </c>
      <c r="E79" s="49">
        <v>5000</v>
      </c>
      <c r="F79" s="117"/>
    </row>
    <row r="80" spans="1:6" x14ac:dyDescent="0.25">
      <c r="A80" s="106"/>
      <c r="B80" s="115"/>
      <c r="C80" s="28" t="s">
        <v>288</v>
      </c>
      <c r="D80" s="39" t="s">
        <v>278</v>
      </c>
      <c r="E80" s="49">
        <v>5000</v>
      </c>
      <c r="F80" s="117"/>
    </row>
    <row r="81" spans="1:6" x14ac:dyDescent="0.25">
      <c r="A81" s="106"/>
      <c r="B81" s="115"/>
      <c r="C81" s="28" t="s">
        <v>289</v>
      </c>
      <c r="D81" s="39" t="s">
        <v>278</v>
      </c>
      <c r="E81" s="49">
        <v>3000</v>
      </c>
      <c r="F81" s="117"/>
    </row>
    <row r="82" spans="1:6" x14ac:dyDescent="0.25">
      <c r="A82" s="106"/>
      <c r="B82" s="115"/>
      <c r="C82" s="28" t="s">
        <v>290</v>
      </c>
      <c r="D82" s="39" t="s">
        <v>278</v>
      </c>
      <c r="E82" s="49">
        <v>5000</v>
      </c>
      <c r="F82" s="117"/>
    </row>
    <row r="83" spans="1:6" x14ac:dyDescent="0.25">
      <c r="A83" s="106"/>
      <c r="B83" s="115"/>
      <c r="C83" s="28" t="s">
        <v>291</v>
      </c>
      <c r="D83" s="39" t="s">
        <v>278</v>
      </c>
      <c r="E83" s="49">
        <v>5000</v>
      </c>
      <c r="F83" s="117"/>
    </row>
    <row r="84" spans="1:6" x14ac:dyDescent="0.25">
      <c r="A84" s="106"/>
      <c r="B84" s="115"/>
      <c r="C84" s="28" t="s">
        <v>292</v>
      </c>
      <c r="D84" s="39" t="s">
        <v>278</v>
      </c>
      <c r="E84" s="49">
        <v>2500</v>
      </c>
      <c r="F84" s="117"/>
    </row>
    <row r="85" spans="1:6" x14ac:dyDescent="0.25">
      <c r="A85" s="106"/>
      <c r="B85" s="115"/>
      <c r="C85" s="28" t="s">
        <v>293</v>
      </c>
      <c r="D85" s="39" t="s">
        <v>294</v>
      </c>
      <c r="E85" s="49">
        <v>5000</v>
      </c>
      <c r="F85" s="117"/>
    </row>
    <row r="86" spans="1:6" x14ac:dyDescent="0.25">
      <c r="A86" s="106"/>
      <c r="B86" s="115"/>
      <c r="C86" s="28" t="s">
        <v>295</v>
      </c>
      <c r="D86" s="39" t="s">
        <v>294</v>
      </c>
      <c r="E86" s="49">
        <v>5000</v>
      </c>
      <c r="F86" s="117"/>
    </row>
    <row r="87" spans="1:6" x14ac:dyDescent="0.25">
      <c r="A87" s="106"/>
      <c r="B87" s="115"/>
      <c r="C87" s="28" t="s">
        <v>296</v>
      </c>
      <c r="D87" s="39" t="s">
        <v>294</v>
      </c>
      <c r="E87" s="49">
        <v>5000</v>
      </c>
      <c r="F87" s="117"/>
    </row>
    <row r="88" spans="1:6" x14ac:dyDescent="0.25">
      <c r="A88" s="106"/>
      <c r="B88" s="115"/>
      <c r="C88" s="19" t="s">
        <v>297</v>
      </c>
      <c r="D88" s="39" t="s">
        <v>294</v>
      </c>
      <c r="E88" s="49">
        <v>5000</v>
      </c>
      <c r="F88" s="117"/>
    </row>
    <row r="89" spans="1:6" x14ac:dyDescent="0.25">
      <c r="A89" s="106"/>
      <c r="B89" s="115"/>
      <c r="C89" s="19" t="s">
        <v>298</v>
      </c>
      <c r="D89" s="39" t="s">
        <v>294</v>
      </c>
      <c r="E89" s="49">
        <v>5000</v>
      </c>
      <c r="F89" s="117"/>
    </row>
    <row r="90" spans="1:6" x14ac:dyDescent="0.25">
      <c r="A90" s="106"/>
      <c r="B90" s="115"/>
      <c r="C90" s="19" t="s">
        <v>299</v>
      </c>
      <c r="D90" s="39" t="s">
        <v>294</v>
      </c>
      <c r="E90" s="49">
        <v>5000</v>
      </c>
      <c r="F90" s="117"/>
    </row>
    <row r="91" spans="1:6" x14ac:dyDescent="0.25">
      <c r="A91" s="106"/>
      <c r="B91" s="115"/>
      <c r="C91" s="19" t="s">
        <v>300</v>
      </c>
      <c r="D91" s="39" t="s">
        <v>294</v>
      </c>
      <c r="E91" s="49">
        <v>5000</v>
      </c>
      <c r="F91" s="117"/>
    </row>
    <row r="92" spans="1:6" x14ac:dyDescent="0.25">
      <c r="A92" s="106"/>
      <c r="B92" s="115"/>
      <c r="C92" s="19" t="s">
        <v>301</v>
      </c>
      <c r="D92" s="39" t="s">
        <v>294</v>
      </c>
      <c r="E92" s="49">
        <v>5000</v>
      </c>
      <c r="F92" s="117"/>
    </row>
    <row r="93" spans="1:6" x14ac:dyDescent="0.25">
      <c r="A93" s="106"/>
      <c r="B93" s="115"/>
      <c r="C93" s="19" t="s">
        <v>302</v>
      </c>
      <c r="D93" s="39" t="s">
        <v>294</v>
      </c>
      <c r="E93" s="49">
        <v>5000</v>
      </c>
      <c r="F93" s="117"/>
    </row>
    <row r="94" spans="1:6" x14ac:dyDescent="0.25">
      <c r="A94" s="106"/>
      <c r="B94" s="115"/>
      <c r="C94" s="19" t="s">
        <v>303</v>
      </c>
      <c r="D94" s="39" t="s">
        <v>294</v>
      </c>
      <c r="E94" s="49">
        <v>5000</v>
      </c>
      <c r="F94" s="117"/>
    </row>
    <row r="95" spans="1:6" x14ac:dyDescent="0.25">
      <c r="A95" s="106"/>
      <c r="B95" s="115"/>
      <c r="C95" s="19" t="s">
        <v>304</v>
      </c>
      <c r="D95" s="39" t="s">
        <v>294</v>
      </c>
      <c r="E95" s="49">
        <v>5000</v>
      </c>
      <c r="F95" s="117"/>
    </row>
    <row r="96" spans="1:6" x14ac:dyDescent="0.25">
      <c r="A96" s="106"/>
      <c r="B96" s="115"/>
      <c r="C96" s="19" t="s">
        <v>305</v>
      </c>
      <c r="D96" s="39" t="s">
        <v>294</v>
      </c>
      <c r="E96" s="49">
        <v>5000</v>
      </c>
      <c r="F96" s="117"/>
    </row>
    <row r="97" spans="1:6" x14ac:dyDescent="0.25">
      <c r="A97" s="106"/>
      <c r="B97" s="115"/>
      <c r="C97" s="19" t="s">
        <v>306</v>
      </c>
      <c r="D97" s="39" t="s">
        <v>294</v>
      </c>
      <c r="E97" s="49">
        <v>5000</v>
      </c>
      <c r="F97" s="117"/>
    </row>
    <row r="98" spans="1:6" x14ac:dyDescent="0.25">
      <c r="A98" s="106"/>
      <c r="B98" s="115"/>
      <c r="C98" s="19" t="s">
        <v>307</v>
      </c>
      <c r="D98" s="39" t="s">
        <v>294</v>
      </c>
      <c r="E98" s="49">
        <v>5000</v>
      </c>
      <c r="F98" s="117"/>
    </row>
    <row r="99" spans="1:6" x14ac:dyDescent="0.25">
      <c r="A99" s="106"/>
      <c r="B99" s="115"/>
      <c r="C99" s="19" t="s">
        <v>308</v>
      </c>
      <c r="D99" s="39" t="s">
        <v>294</v>
      </c>
      <c r="E99" s="49">
        <v>5000</v>
      </c>
      <c r="F99" s="117"/>
    </row>
    <row r="100" spans="1:6" x14ac:dyDescent="0.25">
      <c r="A100" s="106"/>
      <c r="B100" s="115"/>
      <c r="C100" s="19" t="s">
        <v>309</v>
      </c>
      <c r="D100" s="39" t="s">
        <v>294</v>
      </c>
      <c r="E100" s="49">
        <v>5000</v>
      </c>
      <c r="F100" s="117"/>
    </row>
    <row r="101" spans="1:6" x14ac:dyDescent="0.25">
      <c r="A101" s="106"/>
      <c r="B101" s="115"/>
      <c r="C101" s="19" t="s">
        <v>310</v>
      </c>
      <c r="D101" s="39" t="s">
        <v>294</v>
      </c>
      <c r="E101" s="49">
        <v>5000</v>
      </c>
      <c r="F101" s="117"/>
    </row>
    <row r="102" spans="1:6" x14ac:dyDescent="0.25">
      <c r="A102" s="106"/>
      <c r="B102" s="115"/>
      <c r="C102" s="19" t="s">
        <v>311</v>
      </c>
      <c r="D102" s="39" t="s">
        <v>294</v>
      </c>
      <c r="E102" s="49">
        <v>5000</v>
      </c>
      <c r="F102" s="117"/>
    </row>
    <row r="103" spans="1:6" x14ac:dyDescent="0.25">
      <c r="A103" s="106"/>
      <c r="B103" s="115"/>
      <c r="C103" s="19" t="s">
        <v>312</v>
      </c>
      <c r="D103" s="39" t="s">
        <v>294</v>
      </c>
      <c r="E103" s="49">
        <v>5000</v>
      </c>
      <c r="F103" s="117"/>
    </row>
    <row r="104" spans="1:6" x14ac:dyDescent="0.25">
      <c r="A104" s="106"/>
      <c r="B104" s="115"/>
      <c r="C104" s="19" t="s">
        <v>313</v>
      </c>
      <c r="D104" s="39" t="s">
        <v>294</v>
      </c>
      <c r="E104" s="49">
        <v>5000</v>
      </c>
      <c r="F104" s="117"/>
    </row>
    <row r="105" spans="1:6" x14ac:dyDescent="0.25">
      <c r="A105" s="106"/>
      <c r="B105" s="115"/>
      <c r="C105" s="19" t="s">
        <v>314</v>
      </c>
      <c r="D105" s="39" t="s">
        <v>294</v>
      </c>
      <c r="E105" s="49">
        <v>5000</v>
      </c>
      <c r="F105" s="117"/>
    </row>
    <row r="106" spans="1:6" x14ac:dyDescent="0.25">
      <c r="A106" s="106"/>
      <c r="B106" s="115"/>
      <c r="C106" s="19" t="s">
        <v>315</v>
      </c>
      <c r="D106" s="39" t="s">
        <v>294</v>
      </c>
      <c r="E106" s="49">
        <v>5000</v>
      </c>
      <c r="F106" s="117"/>
    </row>
    <row r="107" spans="1:6" x14ac:dyDescent="0.25">
      <c r="A107" s="106"/>
      <c r="B107" s="115"/>
      <c r="C107" s="50" t="s">
        <v>316</v>
      </c>
      <c r="D107" s="39" t="s">
        <v>294</v>
      </c>
      <c r="E107" s="49">
        <v>5000</v>
      </c>
      <c r="F107" s="117"/>
    </row>
    <row r="108" spans="1:6" x14ac:dyDescent="0.25">
      <c r="A108" s="106"/>
      <c r="B108" s="115"/>
      <c r="C108" s="50" t="s">
        <v>317</v>
      </c>
      <c r="D108" s="39" t="s">
        <v>294</v>
      </c>
      <c r="E108" s="49">
        <v>5000</v>
      </c>
      <c r="F108" s="117"/>
    </row>
    <row r="109" spans="1:6" x14ac:dyDescent="0.25">
      <c r="A109" s="106"/>
      <c r="B109" s="115"/>
      <c r="C109" s="19" t="s">
        <v>298</v>
      </c>
      <c r="D109" s="39" t="s">
        <v>294</v>
      </c>
      <c r="E109" s="49">
        <v>5000</v>
      </c>
      <c r="F109" s="117"/>
    </row>
    <row r="110" spans="1:6" x14ac:dyDescent="0.25">
      <c r="A110" s="106"/>
      <c r="B110" s="115"/>
      <c r="C110" s="28" t="s">
        <v>318</v>
      </c>
      <c r="D110" s="39" t="s">
        <v>319</v>
      </c>
      <c r="E110" s="49">
        <v>4000</v>
      </c>
      <c r="F110" s="117"/>
    </row>
    <row r="111" spans="1:6" x14ac:dyDescent="0.25">
      <c r="A111" s="106"/>
      <c r="B111" s="115"/>
      <c r="C111" s="28" t="s">
        <v>320</v>
      </c>
      <c r="D111" s="39" t="s">
        <v>321</v>
      </c>
      <c r="E111" s="49">
        <v>1000</v>
      </c>
      <c r="F111" s="117"/>
    </row>
    <row r="112" spans="1:6" x14ac:dyDescent="0.25">
      <c r="A112" s="106"/>
      <c r="B112" s="115"/>
      <c r="C112" s="28" t="s">
        <v>322</v>
      </c>
      <c r="D112" s="39" t="s">
        <v>323</v>
      </c>
      <c r="E112" s="49">
        <v>2900</v>
      </c>
      <c r="F112" s="117"/>
    </row>
    <row r="113" spans="1:6" x14ac:dyDescent="0.25">
      <c r="A113" s="106"/>
      <c r="B113" s="115"/>
      <c r="C113" s="19" t="s">
        <v>324</v>
      </c>
      <c r="D113" s="39" t="s">
        <v>325</v>
      </c>
      <c r="E113" s="49">
        <v>4000</v>
      </c>
      <c r="F113" s="117"/>
    </row>
    <row r="114" spans="1:6" x14ac:dyDescent="0.25">
      <c r="A114" s="106"/>
      <c r="B114" s="115"/>
      <c r="C114" s="19" t="s">
        <v>326</v>
      </c>
      <c r="D114" s="39" t="s">
        <v>325</v>
      </c>
      <c r="E114" s="49">
        <v>4000</v>
      </c>
      <c r="F114" s="117"/>
    </row>
    <row r="115" spans="1:6" x14ac:dyDescent="0.25">
      <c r="A115" s="106"/>
      <c r="B115" s="115"/>
      <c r="C115" s="19" t="s">
        <v>327</v>
      </c>
      <c r="D115" s="39" t="s">
        <v>325</v>
      </c>
      <c r="E115" s="49">
        <v>4000</v>
      </c>
      <c r="F115" s="117"/>
    </row>
    <row r="116" spans="1:6" x14ac:dyDescent="0.25">
      <c r="A116" s="106"/>
      <c r="B116" s="116"/>
      <c r="C116" s="19" t="s">
        <v>328</v>
      </c>
      <c r="D116" s="39" t="s">
        <v>329</v>
      </c>
      <c r="E116" s="49">
        <v>4000</v>
      </c>
      <c r="F116" s="117"/>
    </row>
    <row r="117" spans="1:6" x14ac:dyDescent="0.25">
      <c r="A117" s="95">
        <v>3</v>
      </c>
      <c r="B117" s="68" t="s">
        <v>330</v>
      </c>
      <c r="C117" s="8" t="s">
        <v>73</v>
      </c>
      <c r="D117" s="7" t="s">
        <v>331</v>
      </c>
      <c r="E117" s="40">
        <v>26600</v>
      </c>
      <c r="F117" s="118">
        <v>145000</v>
      </c>
    </row>
    <row r="118" spans="1:6" x14ac:dyDescent="0.25">
      <c r="A118" s="95"/>
      <c r="B118" s="69"/>
      <c r="C118" s="8" t="s">
        <v>74</v>
      </c>
      <c r="D118" s="7" t="s">
        <v>332</v>
      </c>
      <c r="E118" s="40">
        <v>26600</v>
      </c>
      <c r="F118" s="119"/>
    </row>
    <row r="119" spans="1:6" x14ac:dyDescent="0.25">
      <c r="A119" s="95"/>
      <c r="B119" s="69"/>
      <c r="C119" s="8" t="s">
        <v>75</v>
      </c>
      <c r="D119" s="7" t="s">
        <v>333</v>
      </c>
      <c r="E119" s="40">
        <v>26600</v>
      </c>
      <c r="F119" s="119"/>
    </row>
    <row r="120" spans="1:6" x14ac:dyDescent="0.25">
      <c r="A120" s="95"/>
      <c r="B120" s="69"/>
      <c r="C120" s="8" t="s">
        <v>76</v>
      </c>
      <c r="D120" s="7" t="s">
        <v>334</v>
      </c>
      <c r="E120" s="40">
        <v>26600</v>
      </c>
      <c r="F120" s="119"/>
    </row>
    <row r="121" spans="1:6" x14ac:dyDescent="0.25">
      <c r="A121" s="95"/>
      <c r="B121" s="69"/>
      <c r="C121" s="8" t="s">
        <v>77</v>
      </c>
      <c r="D121" s="7" t="s">
        <v>334</v>
      </c>
      <c r="E121" s="40">
        <v>26600</v>
      </c>
      <c r="F121" s="119"/>
    </row>
    <row r="122" spans="1:6" x14ac:dyDescent="0.25">
      <c r="A122" s="95"/>
      <c r="B122" s="70"/>
      <c r="C122" s="34" t="s">
        <v>335</v>
      </c>
      <c r="D122" s="48" t="s">
        <v>336</v>
      </c>
      <c r="E122" s="40">
        <v>12000</v>
      </c>
      <c r="F122" s="120"/>
    </row>
    <row r="123" spans="1:6" x14ac:dyDescent="0.25">
      <c r="A123" s="95">
        <v>4</v>
      </c>
      <c r="B123" s="113" t="s">
        <v>234</v>
      </c>
      <c r="C123" s="34" t="s">
        <v>120</v>
      </c>
      <c r="D123" s="34" t="s">
        <v>331</v>
      </c>
      <c r="E123" s="40">
        <v>13500</v>
      </c>
      <c r="F123" s="105">
        <v>26000</v>
      </c>
    </row>
    <row r="124" spans="1:6" x14ac:dyDescent="0.25">
      <c r="A124" s="95"/>
      <c r="B124" s="113"/>
      <c r="C124" s="34" t="s">
        <v>337</v>
      </c>
      <c r="D124" s="34" t="s">
        <v>331</v>
      </c>
      <c r="E124" s="40">
        <v>5000</v>
      </c>
      <c r="F124" s="105"/>
    </row>
    <row r="125" spans="1:6" x14ac:dyDescent="0.25">
      <c r="A125" s="95"/>
      <c r="B125" s="113"/>
      <c r="C125" s="34" t="s">
        <v>192</v>
      </c>
      <c r="D125" s="34" t="s">
        <v>334</v>
      </c>
      <c r="E125" s="40">
        <v>7500</v>
      </c>
      <c r="F125" s="105"/>
    </row>
    <row r="126" spans="1:6" x14ac:dyDescent="0.25">
      <c r="A126" s="106">
        <v>5</v>
      </c>
      <c r="B126" s="108" t="s">
        <v>37</v>
      </c>
      <c r="C126" s="34" t="s">
        <v>338</v>
      </c>
      <c r="D126" s="34" t="s">
        <v>275</v>
      </c>
      <c r="E126" s="40">
        <v>20000</v>
      </c>
      <c r="F126" s="99">
        <f>+E127+E126</f>
        <v>23500</v>
      </c>
    </row>
    <row r="127" spans="1:6" x14ac:dyDescent="0.25">
      <c r="A127" s="106"/>
      <c r="B127" s="110"/>
      <c r="C127" s="34" t="s">
        <v>339</v>
      </c>
      <c r="D127" s="34" t="s">
        <v>275</v>
      </c>
      <c r="E127" s="40">
        <v>3500</v>
      </c>
      <c r="F127" s="99"/>
    </row>
    <row r="128" spans="1:6" x14ac:dyDescent="0.25">
      <c r="A128" s="106">
        <v>6</v>
      </c>
      <c r="B128" s="108" t="s">
        <v>7</v>
      </c>
      <c r="C128" s="34" t="s">
        <v>340</v>
      </c>
      <c r="D128" s="34" t="s">
        <v>59</v>
      </c>
      <c r="E128" s="40">
        <v>15000</v>
      </c>
      <c r="F128" s="99">
        <v>76000</v>
      </c>
    </row>
    <row r="129" spans="1:6" x14ac:dyDescent="0.25">
      <c r="A129" s="106"/>
      <c r="B129" s="109"/>
      <c r="C129" s="34" t="s">
        <v>341</v>
      </c>
      <c r="D129" s="34" t="s">
        <v>59</v>
      </c>
      <c r="E129" s="40">
        <v>15000</v>
      </c>
      <c r="F129" s="99"/>
    </row>
    <row r="130" spans="1:6" x14ac:dyDescent="0.25">
      <c r="A130" s="106"/>
      <c r="B130" s="109"/>
      <c r="C130" s="34" t="s">
        <v>342</v>
      </c>
      <c r="D130" s="34" t="s">
        <v>59</v>
      </c>
      <c r="E130" s="40">
        <v>8000</v>
      </c>
      <c r="F130" s="99"/>
    </row>
    <row r="131" spans="1:6" x14ac:dyDescent="0.25">
      <c r="A131" s="106"/>
      <c r="B131" s="109"/>
      <c r="C131" s="34" t="s">
        <v>343</v>
      </c>
      <c r="D131" s="34" t="s">
        <v>59</v>
      </c>
      <c r="E131" s="40">
        <v>8000</v>
      </c>
      <c r="F131" s="99"/>
    </row>
    <row r="132" spans="1:6" x14ac:dyDescent="0.25">
      <c r="A132" s="106"/>
      <c r="B132" s="109"/>
      <c r="C132" s="34" t="s">
        <v>344</v>
      </c>
      <c r="D132" s="34" t="s">
        <v>59</v>
      </c>
      <c r="E132" s="40">
        <v>6000</v>
      </c>
      <c r="F132" s="99"/>
    </row>
    <row r="133" spans="1:6" x14ac:dyDescent="0.25">
      <c r="A133" s="106"/>
      <c r="B133" s="109"/>
      <c r="C133" s="34" t="s">
        <v>345</v>
      </c>
      <c r="D133" s="34" t="s">
        <v>59</v>
      </c>
      <c r="E133" s="40">
        <v>6000</v>
      </c>
      <c r="F133" s="99"/>
    </row>
    <row r="134" spans="1:6" x14ac:dyDescent="0.25">
      <c r="A134" s="106"/>
      <c r="B134" s="109"/>
      <c r="C134" s="34" t="s">
        <v>346</v>
      </c>
      <c r="D134" s="34" t="s">
        <v>59</v>
      </c>
      <c r="E134" s="40">
        <v>6000</v>
      </c>
      <c r="F134" s="99"/>
    </row>
    <row r="135" spans="1:6" x14ac:dyDescent="0.25">
      <c r="A135" s="106"/>
      <c r="B135" s="109"/>
      <c r="C135" s="34" t="s">
        <v>347</v>
      </c>
      <c r="D135" s="34" t="s">
        <v>59</v>
      </c>
      <c r="E135" s="40">
        <v>6000</v>
      </c>
      <c r="F135" s="99"/>
    </row>
    <row r="136" spans="1:6" x14ac:dyDescent="0.25">
      <c r="A136" s="106"/>
      <c r="B136" s="110"/>
      <c r="C136" s="34" t="s">
        <v>348</v>
      </c>
      <c r="D136" s="34" t="s">
        <v>59</v>
      </c>
      <c r="E136" s="40">
        <v>6000</v>
      </c>
      <c r="F136" s="99"/>
    </row>
    <row r="137" spans="1:6" x14ac:dyDescent="0.25">
      <c r="A137" s="95">
        <v>7</v>
      </c>
      <c r="B137" s="111" t="s">
        <v>256</v>
      </c>
      <c r="C137" s="34" t="s">
        <v>349</v>
      </c>
      <c r="D137" s="34" t="s">
        <v>69</v>
      </c>
      <c r="E137" s="40">
        <v>23470</v>
      </c>
      <c r="F137" s="105">
        <v>33470</v>
      </c>
    </row>
    <row r="138" spans="1:6" x14ac:dyDescent="0.25">
      <c r="A138" s="95"/>
      <c r="B138" s="112"/>
      <c r="C138" s="34" t="s">
        <v>350</v>
      </c>
      <c r="D138" s="34" t="s">
        <v>351</v>
      </c>
      <c r="E138" s="40">
        <v>10000</v>
      </c>
      <c r="F138" s="105"/>
    </row>
    <row r="139" spans="1:6" x14ac:dyDescent="0.25">
      <c r="A139" s="45">
        <v>8</v>
      </c>
      <c r="B139" s="51" t="s">
        <v>259</v>
      </c>
      <c r="C139" s="34" t="s">
        <v>165</v>
      </c>
      <c r="D139" s="34" t="s">
        <v>332</v>
      </c>
      <c r="E139" s="40">
        <v>11000</v>
      </c>
      <c r="F139" s="44">
        <v>11000</v>
      </c>
    </row>
    <row r="140" spans="1:6" x14ac:dyDescent="0.25">
      <c r="A140" s="95">
        <v>9</v>
      </c>
      <c r="B140" s="100" t="s">
        <v>352</v>
      </c>
      <c r="C140" s="34" t="s">
        <v>353</v>
      </c>
      <c r="D140" s="34" t="s">
        <v>59</v>
      </c>
      <c r="E140" s="40">
        <v>2000</v>
      </c>
      <c r="F140" s="105">
        <v>9000</v>
      </c>
    </row>
    <row r="141" spans="1:6" x14ac:dyDescent="0.25">
      <c r="A141" s="95"/>
      <c r="B141" s="104"/>
      <c r="C141" s="34" t="s">
        <v>354</v>
      </c>
      <c r="D141" s="34" t="s">
        <v>59</v>
      </c>
      <c r="E141" s="40">
        <v>1500</v>
      </c>
      <c r="F141" s="105"/>
    </row>
    <row r="142" spans="1:6" x14ac:dyDescent="0.25">
      <c r="A142" s="95"/>
      <c r="B142" s="104"/>
      <c r="C142" s="34" t="s">
        <v>355</v>
      </c>
      <c r="D142" s="34" t="s">
        <v>59</v>
      </c>
      <c r="E142" s="40">
        <v>1000</v>
      </c>
      <c r="F142" s="105"/>
    </row>
    <row r="143" spans="1:6" x14ac:dyDescent="0.25">
      <c r="A143" s="95"/>
      <c r="B143" s="104"/>
      <c r="C143" s="34" t="s">
        <v>356</v>
      </c>
      <c r="D143" s="34" t="s">
        <v>69</v>
      </c>
      <c r="E143" s="40">
        <v>2000</v>
      </c>
      <c r="F143" s="105"/>
    </row>
    <row r="144" spans="1:6" x14ac:dyDescent="0.25">
      <c r="A144" s="95"/>
      <c r="B144" s="104"/>
      <c r="C144" s="34" t="s">
        <v>357</v>
      </c>
      <c r="D144" s="34" t="s">
        <v>69</v>
      </c>
      <c r="E144" s="40">
        <v>1500</v>
      </c>
      <c r="F144" s="105"/>
    </row>
    <row r="145" spans="1:6" x14ac:dyDescent="0.25">
      <c r="A145" s="95"/>
      <c r="B145" s="101"/>
      <c r="C145" s="34" t="s">
        <v>358</v>
      </c>
      <c r="D145" s="34" t="s">
        <v>69</v>
      </c>
      <c r="E145" s="40">
        <v>1000</v>
      </c>
      <c r="F145" s="105"/>
    </row>
    <row r="146" spans="1:6" x14ac:dyDescent="0.25">
      <c r="A146" s="106">
        <v>10</v>
      </c>
      <c r="B146" s="107" t="s">
        <v>359</v>
      </c>
      <c r="C146" s="34" t="s">
        <v>71</v>
      </c>
      <c r="D146" s="34" t="s">
        <v>59</v>
      </c>
      <c r="E146" s="40">
        <v>10000</v>
      </c>
      <c r="F146" s="99">
        <v>28100</v>
      </c>
    </row>
    <row r="147" spans="1:6" x14ac:dyDescent="0.25">
      <c r="A147" s="106"/>
      <c r="B147" s="107"/>
      <c r="C147" s="34" t="s">
        <v>360</v>
      </c>
      <c r="D147" s="34" t="s">
        <v>331</v>
      </c>
      <c r="E147" s="40">
        <v>200</v>
      </c>
      <c r="F147" s="99"/>
    </row>
    <row r="148" spans="1:6" x14ac:dyDescent="0.25">
      <c r="A148" s="106"/>
      <c r="B148" s="107"/>
      <c r="C148" s="34" t="s">
        <v>361</v>
      </c>
      <c r="D148" s="34" t="s">
        <v>69</v>
      </c>
      <c r="E148" s="40">
        <v>200</v>
      </c>
      <c r="F148" s="99"/>
    </row>
    <row r="149" spans="1:6" x14ac:dyDescent="0.25">
      <c r="A149" s="106"/>
      <c r="B149" s="107"/>
      <c r="C149" s="34" t="s">
        <v>362</v>
      </c>
      <c r="D149" s="34" t="s">
        <v>275</v>
      </c>
      <c r="E149" s="40">
        <v>200</v>
      </c>
      <c r="F149" s="99"/>
    </row>
    <row r="150" spans="1:6" x14ac:dyDescent="0.25">
      <c r="A150" s="106"/>
      <c r="B150" s="107"/>
      <c r="C150" s="34" t="s">
        <v>363</v>
      </c>
      <c r="D150" s="34" t="s">
        <v>331</v>
      </c>
      <c r="E150" s="40">
        <v>200</v>
      </c>
      <c r="F150" s="99"/>
    </row>
    <row r="151" spans="1:6" x14ac:dyDescent="0.25">
      <c r="A151" s="106"/>
      <c r="B151" s="107"/>
      <c r="C151" s="34" t="s">
        <v>364</v>
      </c>
      <c r="D151" s="34" t="s">
        <v>331</v>
      </c>
      <c r="E151" s="40">
        <v>200</v>
      </c>
      <c r="F151" s="99"/>
    </row>
    <row r="152" spans="1:6" x14ac:dyDescent="0.25">
      <c r="A152" s="106"/>
      <c r="B152" s="107"/>
      <c r="C152" s="34" t="s">
        <v>365</v>
      </c>
      <c r="D152" s="34" t="s">
        <v>69</v>
      </c>
      <c r="E152" s="40">
        <v>200</v>
      </c>
      <c r="F152" s="99"/>
    </row>
    <row r="153" spans="1:6" x14ac:dyDescent="0.25">
      <c r="A153" s="106"/>
      <c r="B153" s="107"/>
      <c r="C153" s="34" t="s">
        <v>366</v>
      </c>
      <c r="D153" s="34" t="s">
        <v>69</v>
      </c>
      <c r="E153" s="40">
        <v>200</v>
      </c>
      <c r="F153" s="99"/>
    </row>
    <row r="154" spans="1:6" x14ac:dyDescent="0.25">
      <c r="A154" s="106"/>
      <c r="B154" s="107"/>
      <c r="C154" s="34" t="s">
        <v>367</v>
      </c>
      <c r="D154" s="34" t="s">
        <v>69</v>
      </c>
      <c r="E154" s="40">
        <v>200</v>
      </c>
      <c r="F154" s="99"/>
    </row>
    <row r="155" spans="1:6" x14ac:dyDescent="0.25">
      <c r="A155" s="106"/>
      <c r="B155" s="107"/>
      <c r="C155" s="34" t="s">
        <v>368</v>
      </c>
      <c r="D155" s="34" t="s">
        <v>336</v>
      </c>
      <c r="E155" s="40">
        <v>300</v>
      </c>
      <c r="F155" s="99"/>
    </row>
    <row r="156" spans="1:6" x14ac:dyDescent="0.25">
      <c r="A156" s="106"/>
      <c r="B156" s="107"/>
      <c r="C156" s="34" t="s">
        <v>369</v>
      </c>
      <c r="D156" s="34" t="s">
        <v>370</v>
      </c>
      <c r="E156" s="40">
        <v>300</v>
      </c>
      <c r="F156" s="99"/>
    </row>
    <row r="157" spans="1:6" x14ac:dyDescent="0.25">
      <c r="A157" s="106"/>
      <c r="B157" s="107"/>
      <c r="C157" s="34" t="s">
        <v>371</v>
      </c>
      <c r="D157" s="34" t="s">
        <v>334</v>
      </c>
      <c r="E157" s="40">
        <v>300</v>
      </c>
      <c r="F157" s="99"/>
    </row>
    <row r="158" spans="1:6" x14ac:dyDescent="0.25">
      <c r="A158" s="106"/>
      <c r="B158" s="107"/>
      <c r="C158" s="34" t="s">
        <v>372</v>
      </c>
      <c r="D158" s="34" t="s">
        <v>351</v>
      </c>
      <c r="E158" s="40">
        <v>300</v>
      </c>
      <c r="F158" s="99"/>
    </row>
    <row r="159" spans="1:6" x14ac:dyDescent="0.25">
      <c r="A159" s="106"/>
      <c r="B159" s="107"/>
      <c r="C159" s="34" t="s">
        <v>373</v>
      </c>
      <c r="D159" s="34" t="s">
        <v>374</v>
      </c>
      <c r="E159" s="40">
        <v>300</v>
      </c>
      <c r="F159" s="99"/>
    </row>
    <row r="160" spans="1:6" x14ac:dyDescent="0.25">
      <c r="A160" s="106"/>
      <c r="B160" s="107"/>
      <c r="C160" s="34" t="s">
        <v>375</v>
      </c>
      <c r="D160" s="34" t="s">
        <v>333</v>
      </c>
      <c r="E160" s="40">
        <v>300</v>
      </c>
      <c r="F160" s="99"/>
    </row>
    <row r="161" spans="1:6" x14ac:dyDescent="0.25">
      <c r="A161" s="106"/>
      <c r="B161" s="107"/>
      <c r="C161" s="34" t="s">
        <v>376</v>
      </c>
      <c r="D161" s="34" t="s">
        <v>374</v>
      </c>
      <c r="E161" s="40">
        <v>300</v>
      </c>
      <c r="F161" s="99"/>
    </row>
    <row r="162" spans="1:6" x14ac:dyDescent="0.25">
      <c r="A162" s="106"/>
      <c r="B162" s="107"/>
      <c r="C162" s="34" t="s">
        <v>377</v>
      </c>
      <c r="D162" s="34" t="s">
        <v>69</v>
      </c>
      <c r="E162" s="40">
        <v>300</v>
      </c>
      <c r="F162" s="99"/>
    </row>
    <row r="163" spans="1:6" x14ac:dyDescent="0.25">
      <c r="A163" s="106"/>
      <c r="B163" s="107"/>
      <c r="C163" s="34" t="s">
        <v>378</v>
      </c>
      <c r="D163" s="34" t="s">
        <v>334</v>
      </c>
      <c r="E163" s="40">
        <v>300</v>
      </c>
      <c r="F163" s="99"/>
    </row>
    <row r="164" spans="1:6" x14ac:dyDescent="0.25">
      <c r="A164" s="106"/>
      <c r="B164" s="107"/>
      <c r="C164" s="34" t="s">
        <v>379</v>
      </c>
      <c r="D164" s="34" t="s">
        <v>374</v>
      </c>
      <c r="E164" s="40">
        <v>300</v>
      </c>
      <c r="F164" s="99"/>
    </row>
    <row r="165" spans="1:6" x14ac:dyDescent="0.25">
      <c r="A165" s="106"/>
      <c r="B165" s="107"/>
      <c r="C165" s="34" t="s">
        <v>380</v>
      </c>
      <c r="D165" s="34" t="s">
        <v>351</v>
      </c>
      <c r="E165" s="40">
        <v>300</v>
      </c>
      <c r="F165" s="99"/>
    </row>
    <row r="166" spans="1:6" x14ac:dyDescent="0.25">
      <c r="A166" s="106"/>
      <c r="B166" s="107"/>
      <c r="C166" s="34" t="s">
        <v>381</v>
      </c>
      <c r="D166" s="34" t="s">
        <v>332</v>
      </c>
      <c r="E166" s="40">
        <v>300</v>
      </c>
      <c r="F166" s="99"/>
    </row>
    <row r="167" spans="1:6" x14ac:dyDescent="0.25">
      <c r="A167" s="106"/>
      <c r="B167" s="107"/>
      <c r="C167" s="34" t="s">
        <v>382</v>
      </c>
      <c r="D167" s="34" t="s">
        <v>332</v>
      </c>
      <c r="E167" s="40">
        <v>300</v>
      </c>
      <c r="F167" s="99"/>
    </row>
    <row r="168" spans="1:6" x14ac:dyDescent="0.25">
      <c r="A168" s="106"/>
      <c r="B168" s="107"/>
      <c r="C168" s="34" t="s">
        <v>383</v>
      </c>
      <c r="D168" s="34" t="s">
        <v>351</v>
      </c>
      <c r="E168" s="40">
        <v>300</v>
      </c>
      <c r="F168" s="99"/>
    </row>
    <row r="169" spans="1:6" x14ac:dyDescent="0.25">
      <c r="A169" s="106"/>
      <c r="B169" s="107"/>
      <c r="C169" s="34" t="s">
        <v>384</v>
      </c>
      <c r="D169" s="34" t="s">
        <v>385</v>
      </c>
      <c r="E169" s="40">
        <v>300</v>
      </c>
      <c r="F169" s="99"/>
    </row>
    <row r="170" spans="1:6" x14ac:dyDescent="0.25">
      <c r="A170" s="106"/>
      <c r="B170" s="107"/>
      <c r="C170" s="46" t="s">
        <v>386</v>
      </c>
      <c r="D170" s="34" t="s">
        <v>385</v>
      </c>
      <c r="E170" s="40">
        <v>300</v>
      </c>
      <c r="F170" s="99"/>
    </row>
    <row r="171" spans="1:6" x14ac:dyDescent="0.25">
      <c r="A171" s="106"/>
      <c r="B171" s="107"/>
      <c r="C171" s="46" t="s">
        <v>387</v>
      </c>
      <c r="D171" s="34" t="s">
        <v>333</v>
      </c>
      <c r="E171" s="40">
        <v>300</v>
      </c>
      <c r="F171" s="99"/>
    </row>
    <row r="172" spans="1:6" x14ac:dyDescent="0.25">
      <c r="A172" s="106"/>
      <c r="B172" s="107"/>
      <c r="C172" s="46" t="s">
        <v>388</v>
      </c>
      <c r="D172" s="34" t="s">
        <v>59</v>
      </c>
      <c r="E172" s="40">
        <v>300</v>
      </c>
      <c r="F172" s="99"/>
    </row>
    <row r="173" spans="1:6" x14ac:dyDescent="0.25">
      <c r="A173" s="106"/>
      <c r="B173" s="107"/>
      <c r="C173" s="46" t="s">
        <v>389</v>
      </c>
      <c r="D173" s="34" t="s">
        <v>332</v>
      </c>
      <c r="E173" s="40">
        <v>300</v>
      </c>
      <c r="F173" s="99"/>
    </row>
    <row r="174" spans="1:6" x14ac:dyDescent="0.25">
      <c r="A174" s="106"/>
      <c r="B174" s="107"/>
      <c r="C174" s="46" t="s">
        <v>390</v>
      </c>
      <c r="D174" s="34" t="s">
        <v>69</v>
      </c>
      <c r="E174" s="40">
        <v>300</v>
      </c>
      <c r="F174" s="99"/>
    </row>
    <row r="175" spans="1:6" x14ac:dyDescent="0.25">
      <c r="A175" s="106"/>
      <c r="B175" s="107"/>
      <c r="C175" s="46" t="s">
        <v>391</v>
      </c>
      <c r="D175" s="34" t="s">
        <v>351</v>
      </c>
      <c r="E175" s="40">
        <v>300</v>
      </c>
      <c r="F175" s="99"/>
    </row>
    <row r="176" spans="1:6" x14ac:dyDescent="0.25">
      <c r="A176" s="106"/>
      <c r="B176" s="107"/>
      <c r="C176" s="46" t="s">
        <v>392</v>
      </c>
      <c r="D176" s="34" t="s">
        <v>370</v>
      </c>
      <c r="E176" s="40">
        <v>300</v>
      </c>
      <c r="F176" s="99"/>
    </row>
    <row r="177" spans="1:6" x14ac:dyDescent="0.25">
      <c r="A177" s="106"/>
      <c r="B177" s="107"/>
      <c r="C177" s="46" t="s">
        <v>393</v>
      </c>
      <c r="D177" s="34" t="s">
        <v>370</v>
      </c>
      <c r="E177" s="40">
        <v>300</v>
      </c>
      <c r="F177" s="99"/>
    </row>
    <row r="178" spans="1:6" x14ac:dyDescent="0.25">
      <c r="A178" s="106"/>
      <c r="B178" s="107"/>
      <c r="C178" s="46" t="s">
        <v>394</v>
      </c>
      <c r="D178" s="34" t="s">
        <v>385</v>
      </c>
      <c r="E178" s="40">
        <v>300</v>
      </c>
      <c r="F178" s="99"/>
    </row>
    <row r="179" spans="1:6" x14ac:dyDescent="0.25">
      <c r="A179" s="106"/>
      <c r="B179" s="107"/>
      <c r="C179" s="46" t="s">
        <v>395</v>
      </c>
      <c r="D179" s="34" t="s">
        <v>370</v>
      </c>
      <c r="E179" s="40">
        <v>300</v>
      </c>
      <c r="F179" s="99"/>
    </row>
    <row r="180" spans="1:6" x14ac:dyDescent="0.25">
      <c r="A180" s="106"/>
      <c r="B180" s="107"/>
      <c r="C180" s="46" t="s">
        <v>396</v>
      </c>
      <c r="D180" s="34" t="s">
        <v>351</v>
      </c>
      <c r="E180" s="40">
        <v>300</v>
      </c>
      <c r="F180" s="99"/>
    </row>
    <row r="181" spans="1:6" x14ac:dyDescent="0.25">
      <c r="A181" s="106"/>
      <c r="B181" s="107"/>
      <c r="C181" s="46" t="s">
        <v>397</v>
      </c>
      <c r="D181" s="34" t="s">
        <v>351</v>
      </c>
      <c r="E181" s="40">
        <v>300</v>
      </c>
      <c r="F181" s="99"/>
    </row>
    <row r="182" spans="1:6" x14ac:dyDescent="0.25">
      <c r="A182" s="106"/>
      <c r="B182" s="107"/>
      <c r="C182" s="46" t="s">
        <v>398</v>
      </c>
      <c r="D182" s="34" t="s">
        <v>351</v>
      </c>
      <c r="E182" s="40">
        <v>300</v>
      </c>
      <c r="F182" s="99"/>
    </row>
    <row r="183" spans="1:6" x14ac:dyDescent="0.25">
      <c r="A183" s="106"/>
      <c r="B183" s="107"/>
      <c r="C183" s="46" t="s">
        <v>399</v>
      </c>
      <c r="D183" s="34" t="s">
        <v>374</v>
      </c>
      <c r="E183" s="40">
        <v>300</v>
      </c>
      <c r="F183" s="99"/>
    </row>
    <row r="184" spans="1:6" x14ac:dyDescent="0.25">
      <c r="A184" s="106"/>
      <c r="B184" s="107"/>
      <c r="C184" s="46" t="s">
        <v>400</v>
      </c>
      <c r="D184" s="34" t="s">
        <v>336</v>
      </c>
      <c r="E184" s="40">
        <v>300</v>
      </c>
      <c r="F184" s="99"/>
    </row>
    <row r="185" spans="1:6" x14ac:dyDescent="0.25">
      <c r="A185" s="106"/>
      <c r="B185" s="107"/>
      <c r="C185" s="46" t="s">
        <v>401</v>
      </c>
      <c r="D185" s="34" t="s">
        <v>351</v>
      </c>
      <c r="E185" s="40">
        <v>300</v>
      </c>
      <c r="F185" s="99"/>
    </row>
    <row r="186" spans="1:6" x14ac:dyDescent="0.25">
      <c r="A186" s="106"/>
      <c r="B186" s="107"/>
      <c r="C186" s="46" t="s">
        <v>402</v>
      </c>
      <c r="D186" s="34" t="s">
        <v>351</v>
      </c>
      <c r="E186" s="40">
        <v>300</v>
      </c>
      <c r="F186" s="99"/>
    </row>
    <row r="187" spans="1:6" x14ac:dyDescent="0.25">
      <c r="A187" s="106"/>
      <c r="B187" s="107"/>
      <c r="C187" s="46" t="s">
        <v>403</v>
      </c>
      <c r="D187" s="34" t="s">
        <v>370</v>
      </c>
      <c r="E187" s="40">
        <v>300</v>
      </c>
      <c r="F187" s="99"/>
    </row>
    <row r="188" spans="1:6" x14ac:dyDescent="0.25">
      <c r="A188" s="106"/>
      <c r="B188" s="107"/>
      <c r="C188" s="46" t="s">
        <v>404</v>
      </c>
      <c r="D188" s="34" t="s">
        <v>336</v>
      </c>
      <c r="E188" s="40">
        <v>300</v>
      </c>
      <c r="F188" s="99"/>
    </row>
    <row r="189" spans="1:6" x14ac:dyDescent="0.25">
      <c r="A189" s="106"/>
      <c r="B189" s="107"/>
      <c r="C189" s="46" t="s">
        <v>405</v>
      </c>
      <c r="D189" s="34" t="s">
        <v>334</v>
      </c>
      <c r="E189" s="40">
        <v>300</v>
      </c>
      <c r="F189" s="99"/>
    </row>
    <row r="190" spans="1:6" x14ac:dyDescent="0.25">
      <c r="A190" s="106"/>
      <c r="B190" s="107"/>
      <c r="C190" s="46" t="s">
        <v>406</v>
      </c>
      <c r="D190" s="34" t="s">
        <v>69</v>
      </c>
      <c r="E190" s="40">
        <v>300</v>
      </c>
      <c r="F190" s="99"/>
    </row>
    <row r="191" spans="1:6" x14ac:dyDescent="0.25">
      <c r="A191" s="106"/>
      <c r="B191" s="107"/>
      <c r="C191" s="46" t="s">
        <v>407</v>
      </c>
      <c r="D191" s="34" t="s">
        <v>370</v>
      </c>
      <c r="E191" s="40">
        <v>300</v>
      </c>
      <c r="F191" s="99"/>
    </row>
    <row r="192" spans="1:6" x14ac:dyDescent="0.25">
      <c r="A192" s="106"/>
      <c r="B192" s="107"/>
      <c r="C192" s="46" t="s">
        <v>408</v>
      </c>
      <c r="D192" s="34" t="s">
        <v>331</v>
      </c>
      <c r="E192" s="40">
        <v>300</v>
      </c>
      <c r="F192" s="99"/>
    </row>
    <row r="193" spans="1:6" x14ac:dyDescent="0.25">
      <c r="A193" s="106"/>
      <c r="B193" s="107"/>
      <c r="C193" s="46" t="s">
        <v>409</v>
      </c>
      <c r="D193" s="34" t="s">
        <v>331</v>
      </c>
      <c r="E193" s="40">
        <v>300</v>
      </c>
      <c r="F193" s="99"/>
    </row>
    <row r="194" spans="1:6" x14ac:dyDescent="0.25">
      <c r="A194" s="106"/>
      <c r="B194" s="107"/>
      <c r="C194" s="46" t="s">
        <v>410</v>
      </c>
      <c r="D194" s="34" t="s">
        <v>59</v>
      </c>
      <c r="E194" s="40">
        <v>300</v>
      </c>
      <c r="F194" s="99"/>
    </row>
    <row r="195" spans="1:6" x14ac:dyDescent="0.25">
      <c r="A195" s="106"/>
      <c r="B195" s="107"/>
      <c r="C195" s="46" t="s">
        <v>411</v>
      </c>
      <c r="D195" s="34" t="s">
        <v>334</v>
      </c>
      <c r="E195" s="40">
        <v>300</v>
      </c>
      <c r="F195" s="99"/>
    </row>
    <row r="196" spans="1:6" x14ac:dyDescent="0.25">
      <c r="A196" s="106"/>
      <c r="B196" s="107"/>
      <c r="C196" s="46" t="s">
        <v>412</v>
      </c>
      <c r="D196" s="34" t="s">
        <v>331</v>
      </c>
      <c r="E196" s="40">
        <v>300</v>
      </c>
      <c r="F196" s="99"/>
    </row>
    <row r="197" spans="1:6" x14ac:dyDescent="0.25">
      <c r="A197" s="106"/>
      <c r="B197" s="107"/>
      <c r="C197" s="46" t="s">
        <v>413</v>
      </c>
      <c r="D197" s="34" t="s">
        <v>332</v>
      </c>
      <c r="E197" s="40">
        <v>300</v>
      </c>
      <c r="F197" s="99"/>
    </row>
    <row r="198" spans="1:6" x14ac:dyDescent="0.25">
      <c r="A198" s="106"/>
      <c r="B198" s="107"/>
      <c r="C198" s="46" t="s">
        <v>414</v>
      </c>
      <c r="D198" s="34" t="s">
        <v>332</v>
      </c>
      <c r="E198" s="40">
        <v>300</v>
      </c>
      <c r="F198" s="99"/>
    </row>
    <row r="199" spans="1:6" x14ac:dyDescent="0.25">
      <c r="A199" s="106"/>
      <c r="B199" s="107"/>
      <c r="C199" s="46" t="s">
        <v>415</v>
      </c>
      <c r="D199" s="34" t="s">
        <v>332</v>
      </c>
      <c r="E199" s="40">
        <v>300</v>
      </c>
      <c r="F199" s="99"/>
    </row>
    <row r="200" spans="1:6" x14ac:dyDescent="0.25">
      <c r="A200" s="106"/>
      <c r="B200" s="107"/>
      <c r="C200" s="46" t="s">
        <v>416</v>
      </c>
      <c r="D200" s="34" t="s">
        <v>59</v>
      </c>
      <c r="E200" s="40">
        <v>300</v>
      </c>
      <c r="F200" s="99"/>
    </row>
    <row r="201" spans="1:6" x14ac:dyDescent="0.25">
      <c r="A201" s="106"/>
      <c r="B201" s="107"/>
      <c r="C201" s="46" t="s">
        <v>417</v>
      </c>
      <c r="D201" s="34" t="s">
        <v>69</v>
      </c>
      <c r="E201" s="40">
        <v>300</v>
      </c>
      <c r="F201" s="99"/>
    </row>
    <row r="202" spans="1:6" x14ac:dyDescent="0.25">
      <c r="A202" s="106"/>
      <c r="B202" s="107"/>
      <c r="C202" s="46" t="s">
        <v>418</v>
      </c>
      <c r="D202" s="34" t="s">
        <v>331</v>
      </c>
      <c r="E202" s="40">
        <v>300</v>
      </c>
      <c r="F202" s="99"/>
    </row>
    <row r="203" spans="1:6" x14ac:dyDescent="0.25">
      <c r="A203" s="106"/>
      <c r="B203" s="107"/>
      <c r="C203" s="46" t="s">
        <v>419</v>
      </c>
      <c r="D203" s="34" t="s">
        <v>370</v>
      </c>
      <c r="E203" s="40">
        <v>300</v>
      </c>
      <c r="F203" s="99"/>
    </row>
    <row r="204" spans="1:6" x14ac:dyDescent="0.25">
      <c r="A204" s="106"/>
      <c r="B204" s="107"/>
      <c r="C204" s="46" t="s">
        <v>420</v>
      </c>
      <c r="D204" s="34" t="s">
        <v>275</v>
      </c>
      <c r="E204" s="40">
        <v>300</v>
      </c>
      <c r="F204" s="99"/>
    </row>
    <row r="205" spans="1:6" x14ac:dyDescent="0.25">
      <c r="A205" s="106"/>
      <c r="B205" s="107"/>
      <c r="C205" s="46" t="s">
        <v>421</v>
      </c>
      <c r="D205" s="34" t="s">
        <v>336</v>
      </c>
      <c r="E205" s="40">
        <v>300</v>
      </c>
      <c r="F205" s="99"/>
    </row>
    <row r="206" spans="1:6" x14ac:dyDescent="0.25">
      <c r="A206" s="106"/>
      <c r="B206" s="107"/>
      <c r="C206" s="46" t="s">
        <v>422</v>
      </c>
      <c r="D206" s="34" t="s">
        <v>370</v>
      </c>
      <c r="E206" s="40">
        <v>300</v>
      </c>
      <c r="F206" s="99"/>
    </row>
    <row r="207" spans="1:6" x14ac:dyDescent="0.25">
      <c r="A207" s="106"/>
      <c r="B207" s="107"/>
      <c r="C207" s="46" t="s">
        <v>423</v>
      </c>
      <c r="D207" s="34" t="s">
        <v>370</v>
      </c>
      <c r="E207" s="40">
        <v>300</v>
      </c>
      <c r="F207" s="99"/>
    </row>
    <row r="208" spans="1:6" x14ac:dyDescent="0.25">
      <c r="A208" s="106"/>
      <c r="B208" s="107"/>
      <c r="C208" s="46" t="s">
        <v>424</v>
      </c>
      <c r="D208" s="34" t="s">
        <v>351</v>
      </c>
      <c r="E208" s="40">
        <v>300</v>
      </c>
      <c r="F208" s="99"/>
    </row>
    <row r="209" spans="1:6" x14ac:dyDescent="0.25">
      <c r="A209" s="106"/>
      <c r="B209" s="107"/>
      <c r="C209" s="46" t="s">
        <v>425</v>
      </c>
      <c r="D209" s="34" t="s">
        <v>334</v>
      </c>
      <c r="E209" s="40">
        <v>300</v>
      </c>
      <c r="F209" s="99"/>
    </row>
    <row r="210" spans="1:6" x14ac:dyDescent="0.25">
      <c r="A210" s="95">
        <v>11</v>
      </c>
      <c r="B210" s="96" t="s">
        <v>266</v>
      </c>
      <c r="C210" s="46" t="s">
        <v>426</v>
      </c>
      <c r="D210" s="34" t="s">
        <v>333</v>
      </c>
      <c r="E210" s="40">
        <v>14000</v>
      </c>
      <c r="F210" s="99">
        <v>124800</v>
      </c>
    </row>
    <row r="211" spans="1:6" x14ac:dyDescent="0.25">
      <c r="A211" s="95"/>
      <c r="B211" s="97"/>
      <c r="C211" s="46" t="s">
        <v>427</v>
      </c>
      <c r="D211" s="34" t="s">
        <v>385</v>
      </c>
      <c r="E211" s="40">
        <v>11900</v>
      </c>
      <c r="F211" s="99"/>
    </row>
    <row r="212" spans="1:6" x14ac:dyDescent="0.25">
      <c r="A212" s="95"/>
      <c r="B212" s="97"/>
      <c r="C212" s="46" t="s">
        <v>428</v>
      </c>
      <c r="D212" s="34" t="s">
        <v>332</v>
      </c>
      <c r="E212" s="40">
        <v>15900</v>
      </c>
      <c r="F212" s="99"/>
    </row>
    <row r="213" spans="1:6" x14ac:dyDescent="0.25">
      <c r="A213" s="95"/>
      <c r="B213" s="97"/>
      <c r="C213" s="46" t="s">
        <v>269</v>
      </c>
      <c r="D213" s="34" t="s">
        <v>9</v>
      </c>
      <c r="E213" s="40">
        <v>38000</v>
      </c>
      <c r="F213" s="99"/>
    </row>
    <row r="214" spans="1:6" x14ac:dyDescent="0.25">
      <c r="A214" s="95"/>
      <c r="B214" s="97"/>
      <c r="C214" s="8" t="s">
        <v>429</v>
      </c>
      <c r="D214" s="34" t="s">
        <v>336</v>
      </c>
      <c r="E214" s="40">
        <v>5000</v>
      </c>
      <c r="F214" s="99"/>
    </row>
    <row r="215" spans="1:6" x14ac:dyDescent="0.25">
      <c r="A215" s="95"/>
      <c r="B215" s="97"/>
      <c r="C215" s="8" t="s">
        <v>197</v>
      </c>
      <c r="D215" s="34" t="s">
        <v>351</v>
      </c>
      <c r="E215" s="40">
        <v>5000</v>
      </c>
      <c r="F215" s="99"/>
    </row>
    <row r="216" spans="1:6" x14ac:dyDescent="0.25">
      <c r="A216" s="95"/>
      <c r="B216" s="97"/>
      <c r="C216" s="8" t="s">
        <v>100</v>
      </c>
      <c r="D216" s="34" t="s">
        <v>99</v>
      </c>
      <c r="E216" s="40">
        <v>5000</v>
      </c>
      <c r="F216" s="99"/>
    </row>
    <row r="217" spans="1:6" x14ac:dyDescent="0.25">
      <c r="A217" s="95"/>
      <c r="B217" s="97"/>
      <c r="C217" s="8" t="s">
        <v>103</v>
      </c>
      <c r="D217" s="34" t="s">
        <v>374</v>
      </c>
      <c r="E217" s="40">
        <v>5000</v>
      </c>
      <c r="F217" s="99"/>
    </row>
    <row r="218" spans="1:6" x14ac:dyDescent="0.25">
      <c r="A218" s="95"/>
      <c r="B218" s="97"/>
      <c r="C218" s="8" t="s">
        <v>101</v>
      </c>
      <c r="D218" s="34" t="s">
        <v>370</v>
      </c>
      <c r="E218" s="40">
        <v>5000</v>
      </c>
      <c r="F218" s="99"/>
    </row>
    <row r="219" spans="1:6" x14ac:dyDescent="0.25">
      <c r="A219" s="95"/>
      <c r="B219" s="97"/>
      <c r="C219" s="8" t="s">
        <v>430</v>
      </c>
      <c r="D219" s="34" t="s">
        <v>336</v>
      </c>
      <c r="E219" s="40">
        <v>5000</v>
      </c>
      <c r="F219" s="99"/>
    </row>
    <row r="220" spans="1:6" x14ac:dyDescent="0.25">
      <c r="A220" s="95"/>
      <c r="B220" s="97"/>
      <c r="C220" s="8" t="s">
        <v>98</v>
      </c>
      <c r="D220" s="34" t="s">
        <v>385</v>
      </c>
      <c r="E220" s="40">
        <v>5000</v>
      </c>
      <c r="F220" s="99"/>
    </row>
    <row r="221" spans="1:6" x14ac:dyDescent="0.25">
      <c r="A221" s="95"/>
      <c r="B221" s="97"/>
      <c r="C221" s="8" t="s">
        <v>198</v>
      </c>
      <c r="D221" s="34" t="s">
        <v>99</v>
      </c>
      <c r="E221" s="40">
        <v>5000</v>
      </c>
      <c r="F221" s="99"/>
    </row>
    <row r="222" spans="1:6" x14ac:dyDescent="0.25">
      <c r="A222" s="95"/>
      <c r="B222" s="98"/>
      <c r="C222" s="8" t="s">
        <v>79</v>
      </c>
      <c r="D222" s="34" t="s">
        <v>351</v>
      </c>
      <c r="E222" s="40">
        <v>5000</v>
      </c>
      <c r="F222" s="99"/>
    </row>
    <row r="223" spans="1:6" x14ac:dyDescent="0.25">
      <c r="A223" s="95">
        <v>12</v>
      </c>
      <c r="B223" s="100" t="s">
        <v>271</v>
      </c>
      <c r="C223" s="34" t="s">
        <v>431</v>
      </c>
      <c r="D223" s="34" t="s">
        <v>69</v>
      </c>
      <c r="E223" s="40">
        <v>15170</v>
      </c>
      <c r="F223" s="102">
        <v>20797</v>
      </c>
    </row>
    <row r="224" spans="1:6" x14ac:dyDescent="0.25">
      <c r="A224" s="95"/>
      <c r="B224" s="101"/>
      <c r="C224" s="34" t="s">
        <v>432</v>
      </c>
      <c r="D224" s="34" t="s">
        <v>433</v>
      </c>
      <c r="E224" s="40">
        <v>5627</v>
      </c>
      <c r="F224" s="103"/>
    </row>
    <row r="225" spans="1:6" ht="29.25" customHeight="1" x14ac:dyDescent="0.25">
      <c r="A225" s="92" t="s">
        <v>55</v>
      </c>
      <c r="B225" s="93"/>
      <c r="C225" s="93"/>
      <c r="D225" s="93"/>
      <c r="E225" s="94"/>
      <c r="F225" s="52">
        <f>SUM(F67:F223)</f>
        <v>726067</v>
      </c>
    </row>
  </sheetData>
  <mergeCells count="83">
    <mergeCell ref="A1:F1"/>
    <mergeCell ref="A4:A13"/>
    <mergeCell ref="B4:B13"/>
    <mergeCell ref="F4:F13"/>
    <mergeCell ref="A14:A15"/>
    <mergeCell ref="B14:B15"/>
    <mergeCell ref="F14:F15"/>
    <mergeCell ref="A16:A18"/>
    <mergeCell ref="B16:B18"/>
    <mergeCell ref="F16:F18"/>
    <mergeCell ref="A20:A24"/>
    <mergeCell ref="B20:B24"/>
    <mergeCell ref="F20:F24"/>
    <mergeCell ref="A25:A26"/>
    <mergeCell ref="B25:B26"/>
    <mergeCell ref="F25:F26"/>
    <mergeCell ref="A27:A29"/>
    <mergeCell ref="B27:B29"/>
    <mergeCell ref="F27:F29"/>
    <mergeCell ref="F46:F47"/>
    <mergeCell ref="A30:A31"/>
    <mergeCell ref="B30:B31"/>
    <mergeCell ref="F30:F31"/>
    <mergeCell ref="A32:A33"/>
    <mergeCell ref="B32:B33"/>
    <mergeCell ref="F32:F33"/>
    <mergeCell ref="A67:A69"/>
    <mergeCell ref="B67:B69"/>
    <mergeCell ref="F67:F69"/>
    <mergeCell ref="A55:A56"/>
    <mergeCell ref="B55:B56"/>
    <mergeCell ref="F55:F56"/>
    <mergeCell ref="A57:A58"/>
    <mergeCell ref="B57:B58"/>
    <mergeCell ref="F57:F58"/>
    <mergeCell ref="A60:A62"/>
    <mergeCell ref="B60:B62"/>
    <mergeCell ref="F60:F62"/>
    <mergeCell ref="A63:E63"/>
    <mergeCell ref="A2:F2"/>
    <mergeCell ref="A48:A50"/>
    <mergeCell ref="B48:B50"/>
    <mergeCell ref="F48:F50"/>
    <mergeCell ref="A51:A52"/>
    <mergeCell ref="B51:B52"/>
    <mergeCell ref="F51:F52"/>
    <mergeCell ref="A34:A45"/>
    <mergeCell ref="B34:B45"/>
    <mergeCell ref="F34:F45"/>
    <mergeCell ref="A46:A47"/>
    <mergeCell ref="B46:B47"/>
    <mergeCell ref="A70:A116"/>
    <mergeCell ref="B70:B116"/>
    <mergeCell ref="F70:F116"/>
    <mergeCell ref="A117:A122"/>
    <mergeCell ref="B117:B122"/>
    <mergeCell ref="F117:F122"/>
    <mergeCell ref="F128:F136"/>
    <mergeCell ref="A137:A138"/>
    <mergeCell ref="B137:B138"/>
    <mergeCell ref="F137:F138"/>
    <mergeCell ref="A123:A125"/>
    <mergeCell ref="B123:B125"/>
    <mergeCell ref="F123:F125"/>
    <mergeCell ref="A126:A127"/>
    <mergeCell ref="B126:B127"/>
    <mergeCell ref="F126:F127"/>
    <mergeCell ref="A225:E225"/>
    <mergeCell ref="A65:F65"/>
    <mergeCell ref="A210:A222"/>
    <mergeCell ref="B210:B222"/>
    <mergeCell ref="F210:F222"/>
    <mergeCell ref="A223:A224"/>
    <mergeCell ref="B223:B224"/>
    <mergeCell ref="F223:F224"/>
    <mergeCell ref="A140:A145"/>
    <mergeCell ref="B140:B145"/>
    <mergeCell ref="F140:F145"/>
    <mergeCell ref="A146:A209"/>
    <mergeCell ref="B146:B209"/>
    <mergeCell ref="F146:F209"/>
    <mergeCell ref="A128:A136"/>
    <mergeCell ref="B128:B1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2015 - 16</vt:lpstr>
      <vt:lpstr>2016 - 17</vt:lpstr>
      <vt:lpstr>2017 - 18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HARIDAS NAMBISAN</cp:lastModifiedBy>
  <cp:lastPrinted>2018-09-27T09:46:04Z</cp:lastPrinted>
  <dcterms:created xsi:type="dcterms:W3CDTF">2018-07-31T12:25:59Z</dcterms:created>
  <dcterms:modified xsi:type="dcterms:W3CDTF">2018-09-27T09:46:48Z</dcterms:modified>
</cp:coreProperties>
</file>